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FK Göteborg/"/>
    </mc:Choice>
  </mc:AlternateContent>
  <xr:revisionPtr revIDLastSave="0" documentId="8_{271A0BD8-3DF2-469D-A038-3421DD09ADE9}" xr6:coauthVersionLast="47" xr6:coauthVersionMax="47" xr10:uidLastSave="{00000000-0000-0000-0000-000000000000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K14" i="1"/>
  <c r="K22" i="1"/>
  <c r="K28" i="1" l="1"/>
  <c r="K35" i="1"/>
  <c r="K19" i="1"/>
  <c r="K42" i="1"/>
  <c r="K43" i="1"/>
  <c r="K26" i="1"/>
  <c r="K45" i="1"/>
  <c r="K46" i="1"/>
  <c r="K20" i="1"/>
  <c r="K33" i="1"/>
  <c r="K39" i="1"/>
  <c r="K38" i="1"/>
  <c r="K41" i="1"/>
  <c r="K40" i="1"/>
  <c r="K15" i="1"/>
  <c r="K16" i="1"/>
  <c r="K17" i="1"/>
  <c r="K23" i="1"/>
  <c r="K21" i="1"/>
  <c r="K24" i="1"/>
  <c r="K25" i="1"/>
  <c r="K27" i="1"/>
  <c r="K30" i="1"/>
  <c r="K31" i="1"/>
  <c r="K37" i="1"/>
  <c r="K36" i="1"/>
  <c r="K29" i="1"/>
  <c r="K32" i="1"/>
  <c r="K34" i="1"/>
  <c r="K18" i="1"/>
  <c r="K47" i="1" l="1"/>
  <c r="K48" i="1" s="1"/>
</calcChain>
</file>

<file path=xl/sharedStrings.xml><?xml version="1.0" encoding="utf-8"?>
<sst xmlns="http://schemas.openxmlformats.org/spreadsheetml/2006/main" count="185" uniqueCount="145">
  <si>
    <t>Område 10: Elitaktiva spelare 2022</t>
  </si>
  <si>
    <t>Klubbens namn: IFK Göteborg</t>
  </si>
  <si>
    <t>Specifika grundkrav område 10</t>
  </si>
  <si>
    <t>Förklaringar:</t>
  </si>
  <si>
    <t>Max poäng på detta område är 1 800 poäng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</si>
  <si>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</si>
  <si>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</si>
  <si>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</si>
  <si>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</si>
  <si>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</si>
  <si>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3) Ange mellan vilka år spelaren tillhört er klubb, ex 2012-2018</t>
  </si>
  <si>
    <t>4) Skriv in det antal år spelaren totalt tillhört er klubb i åldern 12-19 år. Max 8 år.</t>
  </si>
  <si>
    <t>5-7) Ange spelarens högsta poängnivå för respektive år (45 min i seriespel på poänggivande nivå krävs).</t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</si>
  <si>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</si>
  <si>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</si>
  <si>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</si>
  <si>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t>11) Klubbens total poäng för spelaren.</t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</si>
  <si>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</si>
  <si>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1) Spelarens namn</t>
  </si>
  <si>
    <t>2) Födelseår</t>
  </si>
  <si>
    <t>3) Årtal i klubben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</si>
  <si>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</si>
  <si>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</si>
  <si>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</si>
  <si>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</si>
  <si>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</si>
  <si>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 xml:space="preserve">9) Aktuell klubb </t>
  </si>
  <si>
    <t xml:space="preserve">10) Första poänggivande match under 2022 </t>
  </si>
  <si>
    <t>11) Total poäng</t>
  </si>
  <si>
    <t>Poänggivande nivåer</t>
  </si>
  <si>
    <t>Ackermann Kevin</t>
  </si>
  <si>
    <t>130101-140130</t>
  </si>
  <si>
    <t>Örgryte IS</t>
  </si>
  <si>
    <t>Nivå 1</t>
  </si>
  <si>
    <t xml:space="preserve">Tävlingslandskamp A-landslag (VM, EM, Nations League slutspel eller kval) </t>
  </si>
  <si>
    <t>Amos Tom</t>
  </si>
  <si>
    <t>100401-171231</t>
  </si>
  <si>
    <t>Jönköping Södra IF</t>
  </si>
  <si>
    <t>Champions League (Gruppspel eller slutspel)</t>
  </si>
  <si>
    <t>Andelkovic Milos</t>
  </si>
  <si>
    <t>120101-160208</t>
  </si>
  <si>
    <t>Vänersborgs IF</t>
  </si>
  <si>
    <t>Nivå 2</t>
  </si>
  <si>
    <t>Champions League (Play Off)</t>
  </si>
  <si>
    <t>Becker Johan</t>
  </si>
  <si>
    <t>141127-180119</t>
  </si>
  <si>
    <t>FC Trollhättan</t>
  </si>
  <si>
    <t>Europa League (Gruppspel eller slutspel)</t>
  </si>
  <si>
    <t xml:space="preserve">Benediktsson Adam </t>
  </si>
  <si>
    <t>190724-211231</t>
  </si>
  <si>
    <t>Europa Conference League (Slutspel)</t>
  </si>
  <si>
    <t xml:space="preserve">Bångsbo Johan </t>
  </si>
  <si>
    <t>140415-221231</t>
  </si>
  <si>
    <t>IFK Göteborg</t>
  </si>
  <si>
    <t xml:space="preserve">Högsta liga UEFA rankad 1–5 </t>
  </si>
  <si>
    <t>Carlstrand Linus</t>
  </si>
  <si>
    <t>181204-221231</t>
  </si>
  <si>
    <t>Nivå 3</t>
  </si>
  <si>
    <t>Tävlingslandskamp U21/U23 landslaget (VM, EM eller OS slutspel eller kval)</t>
  </si>
  <si>
    <t>Carneil Hussein</t>
  </si>
  <si>
    <t>190903-221231</t>
  </si>
  <si>
    <t>Champions League (Kvalspel)</t>
  </si>
  <si>
    <t>Dahlberg Pontus</t>
  </si>
  <si>
    <t>Europa League (Kvalspel eller Play Off)</t>
  </si>
  <si>
    <t>Dahlqvist Edvin</t>
  </si>
  <si>
    <t>150118-181231</t>
  </si>
  <si>
    <t>Landskrona BoIS</t>
  </si>
  <si>
    <t>Europa Conference League (Gruppspel)</t>
  </si>
  <si>
    <t>Dahlqvist Isak</t>
  </si>
  <si>
    <t>161219-201231</t>
  </si>
  <si>
    <t>Högsta liga UEFA rankad 6–15</t>
  </si>
  <si>
    <t>Erlingmark August</t>
  </si>
  <si>
    <t>141218-171231</t>
  </si>
  <si>
    <t>Atromitos FC</t>
  </si>
  <si>
    <t>Nivå 4</t>
  </si>
  <si>
    <t>Europa Conference League (Kvalspel eller Play Off)</t>
  </si>
  <si>
    <t>Ghasem Alai</t>
  </si>
  <si>
    <t>191219-221231</t>
  </si>
  <si>
    <t>Högsta liga UEFA rankad 16–30</t>
  </si>
  <si>
    <t>Grozdanic Emin</t>
  </si>
  <si>
    <t>110919-140406</t>
  </si>
  <si>
    <t>GAIS</t>
  </si>
  <si>
    <t>Nivå 2 liga UEFA rankad 1–5</t>
  </si>
  <si>
    <t>Gunnarsson Erik</t>
  </si>
  <si>
    <t>141210-181231</t>
  </si>
  <si>
    <t>Utsiktens BK</t>
  </si>
  <si>
    <t>Nivå 5</t>
  </si>
  <si>
    <t>Högsta liga UEFA rankad 31–55</t>
  </si>
  <si>
    <t>Holm Emil</t>
  </si>
  <si>
    <t>120814-191231</t>
  </si>
  <si>
    <t>Spezia Calcio</t>
  </si>
  <si>
    <t>Nivå 2 liga UEFA rankad 6–30</t>
  </si>
  <si>
    <t xml:space="preserve">Leidewall Marwin </t>
  </si>
  <si>
    <t>110401-130411</t>
  </si>
  <si>
    <t>Nivå 6</t>
  </si>
  <si>
    <t>Ettan i Sverige (har spelaren spelat på denna nivå under 2022 kan man inte tillgoräkna sig tidigare år på högre poänggivande nivå</t>
  </si>
  <si>
    <t>Lennartsson Hannes</t>
  </si>
  <si>
    <t>170826-211231</t>
  </si>
  <si>
    <t>Ängelholms FF</t>
  </si>
  <si>
    <t>Liimatainen Kevin</t>
  </si>
  <si>
    <t>140707-151231</t>
  </si>
  <si>
    <t>Lindberg Julius</t>
  </si>
  <si>
    <t>2010-2014</t>
  </si>
  <si>
    <t>Nygren Benjamin</t>
  </si>
  <si>
    <t>130422-190715</t>
  </si>
  <si>
    <t>FC Nordsjälland</t>
  </si>
  <si>
    <t>”UEFA rankning 2022”</t>
  </si>
  <si>
    <t>Ohlsson Samuel</t>
  </si>
  <si>
    <t>130422-191231</t>
  </si>
  <si>
    <t>Ljungskile SK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</si>
  <si>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</si>
  <si>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t>Rassouli Saman</t>
  </si>
  <si>
    <t>160820-181217</t>
  </si>
  <si>
    <t>Qviding FIF</t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</si>
  <si>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</si>
  <si>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t>Shamoun Ishak</t>
  </si>
  <si>
    <t>Athletic Eskilstuna</t>
  </si>
  <si>
    <t>Sjögrell Herman</t>
  </si>
  <si>
    <t>130101-140312</t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</si>
  <si>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</si>
  <si>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t xml:space="preserve">Skoog Isak </t>
  </si>
  <si>
    <t>120331-170729</t>
  </si>
  <si>
    <t>Tolinsson Jesper</t>
  </si>
  <si>
    <t>150713-211231</t>
  </si>
  <si>
    <t>Lommel SK</t>
  </si>
  <si>
    <t>Vilhelmsson Oscar</t>
  </si>
  <si>
    <t>161228-220712</t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</si>
  <si>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</si>
  <si>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Wikström Rasmus</t>
  </si>
  <si>
    <t>140310-201231</t>
  </si>
  <si>
    <t>SønderjyskE</t>
  </si>
  <si>
    <t>Yakob Kevin</t>
  </si>
  <si>
    <t>120101-130917</t>
  </si>
  <si>
    <t>Poäng:</t>
  </si>
  <si>
    <t>140101-150128/190224-210719</t>
  </si>
  <si>
    <t>Poäng i certifiering:</t>
  </si>
  <si>
    <t>141125-150109/150303-180131/180216-180709</t>
  </si>
  <si>
    <t>ok</t>
  </si>
  <si>
    <t>Under 45 min</t>
  </si>
  <si>
    <t xml:space="preserve">AGF </t>
  </si>
  <si>
    <t>OK</t>
  </si>
  <si>
    <t>Spelade under 45 min i superligan 21/22</t>
  </si>
  <si>
    <t>Ambroz Filip</t>
  </si>
  <si>
    <t>150612-211231</t>
  </si>
  <si>
    <t>IFK Gbg/NK Dugopolje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</si>
</sst>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9"/>
  <sheetViews>
    <sheetView tabSelected="1" topLeftCell="A8" zoomScale="80" zoomScaleNormal="80" workbookViewId="0">
      <selection activeCell="H49" sqref="H49"/>
    </sheetView>
  </sheetViews>
  <sheetFormatPr defaultColWidth="8.7265625" defaultRowHeight="13" x14ac:dyDescent="0.3"/>
  <cols>
    <col min="1" max="1" width="21.453125" style="1" customWidth="1"/>
    <col min="2" max="2" width="8.81640625" style="1" customWidth="1"/>
    <col min="3" max="3" width="24.7265625" style="1" bestFit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2" width="8.7265625" style="1" customWidth="1"/>
    <col min="13" max="14" width="8.7265625" style="1"/>
    <col min="15" max="15" width="58" style="1" customWidth="1"/>
    <col min="16" max="16384" width="8.7265625" style="1"/>
  </cols>
  <sheetData>
    <row r="1" spans="1:16" ht="30.65" customHeight="1" thickBot="1" x14ac:dyDescent="0.35">
      <c r="A1" s="25" t="s">
        <v>0</v>
      </c>
      <c r="B1" s="26"/>
      <c r="C1" s="26"/>
      <c r="D1" s="26"/>
      <c r="E1" s="27"/>
      <c r="F1" s="25" t="s">
        <v>1</v>
      </c>
      <c r="G1" s="26"/>
      <c r="H1" s="26"/>
      <c r="I1" s="26"/>
      <c r="J1" s="26"/>
      <c r="K1" s="27"/>
      <c r="N1" s="28" t="s">
        <v>2</v>
      </c>
      <c r="O1" s="29"/>
      <c r="P1" s="30"/>
    </row>
    <row r="2" spans="1:16" ht="18.649999999999999" customHeight="1" thickBot="1" x14ac:dyDescent="0.35">
      <c r="A2" s="5" t="s">
        <v>3</v>
      </c>
      <c r="B2" s="43" t="s">
        <v>4</v>
      </c>
      <c r="C2" s="44"/>
      <c r="D2" s="44"/>
      <c r="E2" s="44"/>
      <c r="F2" s="44"/>
      <c r="G2" s="44"/>
      <c r="H2" s="44"/>
      <c r="I2" s="44"/>
      <c r="J2" s="44"/>
      <c r="K2" s="45"/>
      <c r="N2" s="10">
        <v>5</v>
      </c>
      <c r="O2" s="46" t="s">
        <v>5</v>
      </c>
      <c r="P2" s="47"/>
    </row>
    <row r="3" spans="1:16" ht="18.649999999999999" customHeight="1" thickBot="1" x14ac:dyDescent="0.35">
      <c r="A3" s="48" t="s">
        <v>6</v>
      </c>
      <c r="B3" s="48"/>
      <c r="C3" s="48"/>
      <c r="D3" s="48"/>
      <c r="E3" s="48"/>
      <c r="F3" s="48"/>
      <c r="G3" s="48"/>
      <c r="H3" s="48"/>
      <c r="I3" s="48"/>
      <c r="J3" s="48"/>
      <c r="K3" s="49"/>
      <c r="N3" s="10">
        <v>6</v>
      </c>
      <c r="O3" s="46" t="s">
        <v>7</v>
      </c>
      <c r="P3" s="47"/>
    </row>
    <row r="4" spans="1:16" ht="18.649999999999999" customHeight="1" thickBot="1" x14ac:dyDescent="0.35">
      <c r="A4" s="34" t="s">
        <v>8</v>
      </c>
      <c r="B4" s="35"/>
      <c r="C4" s="35"/>
      <c r="D4" s="35"/>
      <c r="E4" s="35"/>
      <c r="F4" s="35"/>
      <c r="G4" s="35"/>
      <c r="H4" s="35"/>
      <c r="I4" s="35"/>
      <c r="J4" s="35"/>
      <c r="K4" s="36"/>
      <c r="N4" s="10">
        <v>7</v>
      </c>
      <c r="O4" s="46" t="s">
        <v>9</v>
      </c>
      <c r="P4" s="47"/>
    </row>
    <row r="5" spans="1:16" ht="18.649999999999999" customHeight="1" x14ac:dyDescent="0.3">
      <c r="A5" s="34" t="s">
        <v>10</v>
      </c>
      <c r="B5" s="35"/>
      <c r="C5" s="35"/>
      <c r="D5" s="35"/>
      <c r="E5" s="35"/>
      <c r="F5" s="35"/>
      <c r="G5" s="35"/>
      <c r="H5" s="35"/>
      <c r="I5" s="35"/>
      <c r="J5" s="35"/>
      <c r="K5" s="36"/>
    </row>
    <row r="6" spans="1:16" ht="18.649999999999999" customHeight="1" x14ac:dyDescent="0.3">
      <c r="A6" s="34" t="s">
        <v>11</v>
      </c>
      <c r="B6" s="35"/>
      <c r="C6" s="35"/>
      <c r="D6" s="35"/>
      <c r="E6" s="35"/>
      <c r="F6" s="35"/>
      <c r="G6" s="35"/>
      <c r="H6" s="35"/>
      <c r="I6" s="35"/>
      <c r="J6" s="35"/>
      <c r="K6" s="36"/>
    </row>
    <row r="7" spans="1:16" ht="18.649999999999999" customHeight="1" x14ac:dyDescent="0.3">
      <c r="A7" s="34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6" ht="18.649999999999999" customHeight="1" x14ac:dyDescent="0.3">
      <c r="A8" s="34" t="s">
        <v>13</v>
      </c>
      <c r="B8" s="35"/>
      <c r="C8" s="35"/>
      <c r="D8" s="35"/>
      <c r="E8" s="35"/>
      <c r="F8" s="35"/>
      <c r="G8" s="35"/>
      <c r="H8" s="35"/>
      <c r="I8" s="35"/>
      <c r="J8" s="35"/>
      <c r="K8" s="36"/>
    </row>
    <row r="9" spans="1:16" ht="19.5" customHeight="1" x14ac:dyDescent="0.3">
      <c r="A9" s="50" t="s">
        <v>14</v>
      </c>
      <c r="B9" s="51"/>
      <c r="C9" s="51"/>
      <c r="D9" s="51"/>
      <c r="E9" s="51"/>
      <c r="F9" s="51"/>
      <c r="G9" s="51"/>
      <c r="H9" s="51"/>
      <c r="I9" s="51"/>
      <c r="J9" s="51"/>
      <c r="K9" s="52"/>
    </row>
    <row r="10" spans="1:16" ht="19.5" customHeight="1" x14ac:dyDescent="0.3">
      <c r="A10" s="34" t="s">
        <v>15</v>
      </c>
      <c r="B10" s="35"/>
      <c r="C10" s="35"/>
      <c r="D10" s="35"/>
      <c r="E10" s="35"/>
      <c r="F10" s="35"/>
      <c r="G10" s="35"/>
      <c r="H10" s="35"/>
      <c r="I10" s="35"/>
      <c r="J10" s="35"/>
      <c r="K10" s="36"/>
    </row>
    <row r="11" spans="1:16" ht="18.649999999999999" customHeight="1" x14ac:dyDescent="0.3">
      <c r="A11" s="34" t="s">
        <v>16</v>
      </c>
      <c r="B11" s="35"/>
      <c r="C11" s="35"/>
      <c r="D11" s="35"/>
      <c r="E11" s="35"/>
      <c r="F11" s="35"/>
      <c r="G11" s="35"/>
      <c r="H11" s="35"/>
      <c r="I11" s="35"/>
      <c r="J11" s="35"/>
      <c r="K11" s="36"/>
    </row>
    <row r="12" spans="1:16" ht="18.649999999999999" customHeight="1" thickBot="1" x14ac:dyDescent="0.35">
      <c r="A12" s="37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9"/>
    </row>
    <row r="13" spans="1:16" ht="42" customHeight="1" thickBot="1" x14ac:dyDescent="0.35">
      <c r="A13" s="8" t="s">
        <v>18</v>
      </c>
      <c r="B13" s="9" t="s">
        <v>19</v>
      </c>
      <c r="C13" s="9" t="s">
        <v>20</v>
      </c>
      <c r="D13" s="9" t="s">
        <v>21</v>
      </c>
      <c r="E13" s="9" t="s">
        <v>22</v>
      </c>
      <c r="F13" s="9" t="s">
        <v>23</v>
      </c>
      <c r="G13" s="8" t="s">
        <v>24</v>
      </c>
      <c r="H13" s="9" t="s">
        <v>25</v>
      </c>
      <c r="I13" s="8" t="s">
        <v>26</v>
      </c>
      <c r="J13" s="9" t="s">
        <v>27</v>
      </c>
      <c r="K13" s="9" t="s">
        <v>28</v>
      </c>
      <c r="N13" s="28" t="s">
        <v>29</v>
      </c>
      <c r="O13" s="29"/>
      <c r="P13" s="30"/>
    </row>
    <row r="14" spans="1:16" ht="13.5" customHeight="1" x14ac:dyDescent="0.3">
      <c r="A14" s="3" t="s">
        <v>30</v>
      </c>
      <c r="B14" s="4">
        <v>2001</v>
      </c>
      <c r="C14" s="4" t="s">
        <v>31</v>
      </c>
      <c r="D14" s="4">
        <v>1</v>
      </c>
      <c r="E14" s="17">
        <v>2</v>
      </c>
      <c r="F14" s="17">
        <v>2</v>
      </c>
      <c r="G14" s="21">
        <v>2</v>
      </c>
      <c r="H14" s="17">
        <v>2</v>
      </c>
      <c r="I14" s="21" t="s">
        <v>32</v>
      </c>
      <c r="J14" s="4">
        <v>220425</v>
      </c>
      <c r="K14" s="4">
        <f>SUM(D14*H14)</f>
        <v>2</v>
      </c>
      <c r="L14" s="1" t="s">
        <v>137</v>
      </c>
      <c r="N14" s="40" t="s">
        <v>33</v>
      </c>
      <c r="O14" s="6" t="s">
        <v>34</v>
      </c>
      <c r="P14" s="31">
        <v>10</v>
      </c>
    </row>
    <row r="15" spans="1:16" ht="13.5" thickBot="1" x14ac:dyDescent="0.35">
      <c r="A15" s="3" t="s">
        <v>35</v>
      </c>
      <c r="B15" s="4">
        <v>1998</v>
      </c>
      <c r="C15" s="4" t="s">
        <v>36</v>
      </c>
      <c r="D15" s="4">
        <v>8</v>
      </c>
      <c r="E15" s="18"/>
      <c r="F15" s="17">
        <v>1</v>
      </c>
      <c r="G15" s="21">
        <v>2</v>
      </c>
      <c r="H15" s="17">
        <v>2</v>
      </c>
      <c r="I15" s="21" t="s">
        <v>37</v>
      </c>
      <c r="J15" s="4">
        <v>220402</v>
      </c>
      <c r="K15" s="4">
        <f t="shared" ref="K15:K43" si="0">SUM(D15*H15)</f>
        <v>16</v>
      </c>
      <c r="L15" s="1" t="s">
        <v>137</v>
      </c>
      <c r="N15" s="41"/>
      <c r="O15" s="7" t="s">
        <v>38</v>
      </c>
      <c r="P15" s="32"/>
    </row>
    <row r="16" spans="1:16" x14ac:dyDescent="0.3">
      <c r="A16" s="3" t="s">
        <v>39</v>
      </c>
      <c r="B16" s="4">
        <v>2000</v>
      </c>
      <c r="C16" s="4" t="s">
        <v>40</v>
      </c>
      <c r="D16" s="4">
        <v>4</v>
      </c>
      <c r="E16" s="18"/>
      <c r="F16" s="17">
        <v>1</v>
      </c>
      <c r="G16" s="21">
        <v>1</v>
      </c>
      <c r="H16" s="17">
        <v>1</v>
      </c>
      <c r="I16" s="21" t="s">
        <v>41</v>
      </c>
      <c r="J16" s="4">
        <v>220810</v>
      </c>
      <c r="K16" s="4">
        <f t="shared" si="0"/>
        <v>4</v>
      </c>
      <c r="L16" s="1" t="s">
        <v>137</v>
      </c>
      <c r="N16" s="40" t="s">
        <v>42</v>
      </c>
      <c r="O16" s="6" t="s">
        <v>43</v>
      </c>
      <c r="P16" s="31">
        <v>8</v>
      </c>
    </row>
    <row r="17" spans="1:16" x14ac:dyDescent="0.3">
      <c r="A17" s="3" t="s">
        <v>44</v>
      </c>
      <c r="B17" s="4">
        <v>2000</v>
      </c>
      <c r="C17" s="4" t="s">
        <v>45</v>
      </c>
      <c r="D17" s="4">
        <v>3</v>
      </c>
      <c r="E17" s="18"/>
      <c r="F17" s="18"/>
      <c r="G17" s="21">
        <v>1</v>
      </c>
      <c r="H17" s="17">
        <v>1</v>
      </c>
      <c r="I17" s="21" t="s">
        <v>46</v>
      </c>
      <c r="J17" s="4">
        <v>220806</v>
      </c>
      <c r="K17" s="4">
        <f t="shared" si="0"/>
        <v>3</v>
      </c>
      <c r="L17" s="1" t="s">
        <v>137</v>
      </c>
      <c r="N17" s="42"/>
      <c r="O17" s="6" t="s">
        <v>47</v>
      </c>
      <c r="P17" s="33"/>
    </row>
    <row r="18" spans="1:16" x14ac:dyDescent="0.3">
      <c r="A18" s="2" t="s">
        <v>48</v>
      </c>
      <c r="B18" s="13">
        <v>2022</v>
      </c>
      <c r="C18" s="13" t="s">
        <v>49</v>
      </c>
      <c r="D18" s="13">
        <v>2</v>
      </c>
      <c r="E18" s="19"/>
      <c r="F18" s="19">
        <v>4</v>
      </c>
      <c r="G18" s="22">
        <v>1</v>
      </c>
      <c r="H18" s="19">
        <v>1</v>
      </c>
      <c r="I18" s="22" t="s">
        <v>46</v>
      </c>
      <c r="J18" s="13">
        <v>220821</v>
      </c>
      <c r="K18" s="4">
        <f t="shared" si="0"/>
        <v>2</v>
      </c>
      <c r="L18" s="1" t="s">
        <v>137</v>
      </c>
      <c r="N18" s="42"/>
      <c r="O18" s="6" t="s">
        <v>50</v>
      </c>
      <c r="P18" s="33"/>
    </row>
    <row r="19" spans="1:16" ht="13.5" thickBot="1" x14ac:dyDescent="0.35">
      <c r="A19" s="12" t="s">
        <v>51</v>
      </c>
      <c r="B19" s="11">
        <v>2003</v>
      </c>
      <c r="C19" s="11" t="s">
        <v>52</v>
      </c>
      <c r="D19" s="11">
        <v>8</v>
      </c>
      <c r="E19" s="20"/>
      <c r="F19" s="20"/>
      <c r="G19" s="24">
        <v>4</v>
      </c>
      <c r="H19" s="20">
        <v>4</v>
      </c>
      <c r="I19" s="24" t="s">
        <v>53</v>
      </c>
      <c r="J19" s="11">
        <v>220515</v>
      </c>
      <c r="K19" s="4">
        <f t="shared" si="0"/>
        <v>32</v>
      </c>
      <c r="L19" s="1" t="s">
        <v>137</v>
      </c>
      <c r="N19" s="41"/>
      <c r="O19" s="7" t="s">
        <v>54</v>
      </c>
      <c r="P19" s="32"/>
    </row>
    <row r="20" spans="1:16" ht="13" customHeight="1" x14ac:dyDescent="0.3">
      <c r="A20" s="2" t="s">
        <v>55</v>
      </c>
      <c r="B20" s="13">
        <v>2004</v>
      </c>
      <c r="C20" s="13" t="s">
        <v>56</v>
      </c>
      <c r="D20" s="13">
        <v>4</v>
      </c>
      <c r="E20" s="19"/>
      <c r="F20" s="19"/>
      <c r="G20" s="19">
        <v>4</v>
      </c>
      <c r="H20" s="23">
        <v>0</v>
      </c>
      <c r="I20" s="13" t="s">
        <v>53</v>
      </c>
      <c r="J20" s="13">
        <v>220801</v>
      </c>
      <c r="K20" s="15">
        <f t="shared" si="0"/>
        <v>0</v>
      </c>
      <c r="L20" s="1" t="s">
        <v>138</v>
      </c>
      <c r="N20" s="40" t="s">
        <v>57</v>
      </c>
      <c r="O20" s="6" t="s">
        <v>58</v>
      </c>
      <c r="P20" s="31">
        <v>6</v>
      </c>
    </row>
    <row r="21" spans="1:16" x14ac:dyDescent="0.3">
      <c r="A21" s="3" t="s">
        <v>59</v>
      </c>
      <c r="B21" s="4">
        <v>2003</v>
      </c>
      <c r="C21" s="4" t="s">
        <v>60</v>
      </c>
      <c r="D21" s="4">
        <v>4</v>
      </c>
      <c r="E21" s="17"/>
      <c r="F21" s="17"/>
      <c r="G21" s="21">
        <v>4</v>
      </c>
      <c r="H21" s="17">
        <v>4</v>
      </c>
      <c r="I21" s="21" t="s">
        <v>53</v>
      </c>
      <c r="J21" s="4">
        <v>220507</v>
      </c>
      <c r="K21" s="4">
        <f t="shared" si="0"/>
        <v>16</v>
      </c>
      <c r="L21" s="1" t="s">
        <v>137</v>
      </c>
      <c r="N21" s="42"/>
      <c r="O21" s="6" t="s">
        <v>61</v>
      </c>
      <c r="P21" s="33"/>
    </row>
    <row r="22" spans="1:16" x14ac:dyDescent="0.3">
      <c r="A22" s="2" t="s">
        <v>62</v>
      </c>
      <c r="B22" s="13">
        <v>1999</v>
      </c>
      <c r="C22" s="15">
        <v>2</v>
      </c>
      <c r="D22" s="13">
        <v>4</v>
      </c>
      <c r="E22" s="19">
        <v>6</v>
      </c>
      <c r="F22" s="19">
        <v>4</v>
      </c>
      <c r="G22" s="22">
        <v>4</v>
      </c>
      <c r="H22" s="19">
        <v>6</v>
      </c>
      <c r="I22" s="22" t="s">
        <v>53</v>
      </c>
      <c r="J22" s="13">
        <v>221009</v>
      </c>
      <c r="K22" s="4">
        <f t="shared" si="0"/>
        <v>24</v>
      </c>
      <c r="L22" s="1" t="s">
        <v>137</v>
      </c>
      <c r="N22" s="42"/>
      <c r="O22" s="6" t="s">
        <v>63</v>
      </c>
      <c r="P22" s="33"/>
    </row>
    <row r="23" spans="1:16" x14ac:dyDescent="0.3">
      <c r="A23" s="3" t="s">
        <v>64</v>
      </c>
      <c r="B23" s="4">
        <v>1999</v>
      </c>
      <c r="C23" s="4" t="s">
        <v>65</v>
      </c>
      <c r="D23" s="4">
        <v>4</v>
      </c>
      <c r="E23" s="17">
        <v>1</v>
      </c>
      <c r="F23" s="17">
        <v>1</v>
      </c>
      <c r="G23" s="21">
        <v>2</v>
      </c>
      <c r="H23" s="17">
        <v>2</v>
      </c>
      <c r="I23" s="21" t="s">
        <v>66</v>
      </c>
      <c r="J23" s="4">
        <v>220417</v>
      </c>
      <c r="K23" s="4">
        <f t="shared" si="0"/>
        <v>8</v>
      </c>
      <c r="L23" s="1" t="s">
        <v>137</v>
      </c>
      <c r="N23" s="42"/>
      <c r="O23" s="6" t="s">
        <v>67</v>
      </c>
      <c r="P23" s="33"/>
    </row>
    <row r="24" spans="1:16" ht="13.5" thickBot="1" x14ac:dyDescent="0.35">
      <c r="A24" s="3" t="s">
        <v>68</v>
      </c>
      <c r="B24" s="4">
        <v>2001</v>
      </c>
      <c r="C24" s="4" t="s">
        <v>69</v>
      </c>
      <c r="D24" s="4">
        <v>4</v>
      </c>
      <c r="E24" s="17">
        <v>4</v>
      </c>
      <c r="F24" s="17">
        <v>4</v>
      </c>
      <c r="G24" s="21">
        <v>2</v>
      </c>
      <c r="H24" s="17">
        <v>4</v>
      </c>
      <c r="I24" s="21" t="s">
        <v>32</v>
      </c>
      <c r="J24" s="4">
        <v>220719</v>
      </c>
      <c r="K24" s="4">
        <f t="shared" si="0"/>
        <v>16</v>
      </c>
      <c r="L24" s="1" t="s">
        <v>137</v>
      </c>
      <c r="N24" s="41"/>
      <c r="O24" s="7" t="s">
        <v>70</v>
      </c>
      <c r="P24" s="32"/>
    </row>
    <row r="25" spans="1:16" x14ac:dyDescent="0.3">
      <c r="A25" s="3" t="s">
        <v>71</v>
      </c>
      <c r="B25" s="4">
        <v>1998</v>
      </c>
      <c r="C25" s="4" t="s">
        <v>72</v>
      </c>
      <c r="D25" s="4">
        <v>3</v>
      </c>
      <c r="E25" s="21">
        <v>6</v>
      </c>
      <c r="F25" s="17">
        <v>4</v>
      </c>
      <c r="G25" s="17">
        <v>4</v>
      </c>
      <c r="H25" s="17">
        <v>6</v>
      </c>
      <c r="I25" s="21" t="s">
        <v>73</v>
      </c>
      <c r="J25" s="4">
        <v>220216</v>
      </c>
      <c r="K25" s="4">
        <f t="shared" si="0"/>
        <v>18</v>
      </c>
      <c r="L25" s="1" t="s">
        <v>137</v>
      </c>
      <c r="N25" s="40" t="s">
        <v>74</v>
      </c>
      <c r="O25" s="6" t="s">
        <v>75</v>
      </c>
      <c r="P25" s="31">
        <v>4</v>
      </c>
    </row>
    <row r="26" spans="1:16" x14ac:dyDescent="0.3">
      <c r="A26" s="2" t="s">
        <v>76</v>
      </c>
      <c r="B26" s="13">
        <v>2003</v>
      </c>
      <c r="C26" s="13" t="s">
        <v>77</v>
      </c>
      <c r="D26" s="13">
        <v>3</v>
      </c>
      <c r="E26" s="19"/>
      <c r="F26" s="19"/>
      <c r="G26" s="22">
        <v>4</v>
      </c>
      <c r="H26" s="19">
        <v>4</v>
      </c>
      <c r="I26" s="22" t="s">
        <v>53</v>
      </c>
      <c r="J26" s="13">
        <v>220918</v>
      </c>
      <c r="K26" s="4">
        <f t="shared" si="0"/>
        <v>12</v>
      </c>
      <c r="L26" s="1" t="s">
        <v>137</v>
      </c>
      <c r="N26" s="42"/>
      <c r="O26" s="6" t="s">
        <v>78</v>
      </c>
      <c r="P26" s="33"/>
    </row>
    <row r="27" spans="1:16" ht="13.5" thickBot="1" x14ac:dyDescent="0.35">
      <c r="A27" s="3" t="s">
        <v>79</v>
      </c>
      <c r="B27" s="4">
        <v>1999</v>
      </c>
      <c r="C27" s="4" t="s">
        <v>80</v>
      </c>
      <c r="D27" s="4">
        <v>2</v>
      </c>
      <c r="E27" s="17">
        <v>2</v>
      </c>
      <c r="F27" s="17">
        <v>2</v>
      </c>
      <c r="G27" s="21">
        <v>1</v>
      </c>
      <c r="H27" s="17">
        <v>1</v>
      </c>
      <c r="I27" s="21" t="s">
        <v>81</v>
      </c>
      <c r="J27" s="4">
        <v>220404</v>
      </c>
      <c r="K27" s="4">
        <f t="shared" si="0"/>
        <v>2</v>
      </c>
      <c r="L27" s="1" t="s">
        <v>137</v>
      </c>
      <c r="N27" s="41"/>
      <c r="O27" s="7" t="s">
        <v>82</v>
      </c>
      <c r="P27" s="32"/>
    </row>
    <row r="28" spans="1:16" x14ac:dyDescent="0.3">
      <c r="A28" s="3" t="s">
        <v>83</v>
      </c>
      <c r="B28" s="4">
        <v>1999</v>
      </c>
      <c r="C28" s="4" t="s">
        <v>84</v>
      </c>
      <c r="D28" s="4">
        <v>4</v>
      </c>
      <c r="E28" s="17">
        <v>1</v>
      </c>
      <c r="F28" s="17">
        <v>1</v>
      </c>
      <c r="G28" s="17">
        <v>2</v>
      </c>
      <c r="H28" s="17">
        <v>2</v>
      </c>
      <c r="I28" s="21" t="s">
        <v>85</v>
      </c>
      <c r="J28" s="4">
        <v>220717</v>
      </c>
      <c r="K28" s="4">
        <f t="shared" si="0"/>
        <v>8</v>
      </c>
      <c r="L28" s="1" t="s">
        <v>137</v>
      </c>
      <c r="N28" s="40" t="s">
        <v>86</v>
      </c>
      <c r="O28" s="6" t="s">
        <v>87</v>
      </c>
      <c r="P28" s="31">
        <v>2</v>
      </c>
    </row>
    <row r="29" spans="1:16" ht="13.5" thickBot="1" x14ac:dyDescent="0.35">
      <c r="A29" s="3" t="s">
        <v>88</v>
      </c>
      <c r="B29" s="4">
        <v>2000</v>
      </c>
      <c r="C29" s="4" t="s">
        <v>89</v>
      </c>
      <c r="D29" s="4">
        <v>8</v>
      </c>
      <c r="E29" s="17">
        <v>6</v>
      </c>
      <c r="F29" s="17">
        <v>6</v>
      </c>
      <c r="G29" s="21">
        <v>8</v>
      </c>
      <c r="H29" s="17">
        <v>8</v>
      </c>
      <c r="I29" s="21" t="s">
        <v>90</v>
      </c>
      <c r="J29" s="4">
        <v>220831</v>
      </c>
      <c r="K29" s="4">
        <f t="shared" si="0"/>
        <v>64</v>
      </c>
      <c r="L29" s="1" t="s">
        <v>137</v>
      </c>
      <c r="N29" s="41"/>
      <c r="O29" s="7" t="s">
        <v>91</v>
      </c>
      <c r="P29" s="32"/>
    </row>
    <row r="30" spans="1:16" ht="13" customHeight="1" x14ac:dyDescent="0.3">
      <c r="A30" s="3" t="s">
        <v>92</v>
      </c>
      <c r="B30" s="4">
        <v>1998</v>
      </c>
      <c r="C30" s="4" t="s">
        <v>93</v>
      </c>
      <c r="D30" s="4">
        <v>2</v>
      </c>
      <c r="E30" s="17"/>
      <c r="F30" s="17">
        <v>1</v>
      </c>
      <c r="G30" s="21">
        <v>1</v>
      </c>
      <c r="H30" s="17">
        <v>1</v>
      </c>
      <c r="I30" s="21" t="s">
        <v>41</v>
      </c>
      <c r="J30" s="4">
        <v>220410</v>
      </c>
      <c r="K30" s="4">
        <f t="shared" si="0"/>
        <v>2</v>
      </c>
      <c r="L30" s="1" t="s">
        <v>137</v>
      </c>
      <c r="N30" s="60" t="s">
        <v>94</v>
      </c>
      <c r="O30" s="62" t="s">
        <v>95</v>
      </c>
      <c r="P30" s="31">
        <v>1</v>
      </c>
    </row>
    <row r="31" spans="1:16" ht="13.5" thickBot="1" x14ac:dyDescent="0.35">
      <c r="A31" s="3" t="s">
        <v>96</v>
      </c>
      <c r="B31" s="4">
        <v>2002</v>
      </c>
      <c r="C31" s="4" t="s">
        <v>97</v>
      </c>
      <c r="D31" s="4">
        <v>4</v>
      </c>
      <c r="E31" s="18"/>
      <c r="F31" s="18"/>
      <c r="G31" s="21">
        <v>1</v>
      </c>
      <c r="H31" s="17">
        <v>1</v>
      </c>
      <c r="I31" s="21" t="s">
        <v>98</v>
      </c>
      <c r="J31" s="4">
        <v>220414</v>
      </c>
      <c r="K31" s="4">
        <f t="shared" si="0"/>
        <v>4</v>
      </c>
      <c r="L31" s="1" t="s">
        <v>137</v>
      </c>
      <c r="N31" s="61"/>
      <c r="O31" s="63"/>
      <c r="P31" s="32"/>
    </row>
    <row r="32" spans="1:16" x14ac:dyDescent="0.3">
      <c r="A32" s="3" t="s">
        <v>99</v>
      </c>
      <c r="B32" s="4">
        <v>2001</v>
      </c>
      <c r="C32" s="4" t="s">
        <v>100</v>
      </c>
      <c r="D32" s="4">
        <v>2</v>
      </c>
      <c r="E32" s="18"/>
      <c r="F32" s="17">
        <v>1</v>
      </c>
      <c r="G32" s="21">
        <v>1</v>
      </c>
      <c r="H32" s="17">
        <v>1</v>
      </c>
      <c r="I32" s="21" t="s">
        <v>46</v>
      </c>
      <c r="J32" s="4">
        <v>220502</v>
      </c>
      <c r="K32" s="4">
        <f t="shared" si="0"/>
        <v>2</v>
      </c>
      <c r="L32" s="1" t="s">
        <v>137</v>
      </c>
    </row>
    <row r="33" spans="1:16" x14ac:dyDescent="0.3">
      <c r="A33" s="3" t="s">
        <v>101</v>
      </c>
      <c r="B33" s="4">
        <v>1999</v>
      </c>
      <c r="C33" s="4" t="s">
        <v>102</v>
      </c>
      <c r="D33" s="4">
        <v>4</v>
      </c>
      <c r="E33" s="19">
        <v>2</v>
      </c>
      <c r="F33" s="19">
        <v>2</v>
      </c>
      <c r="G33" s="21">
        <v>1</v>
      </c>
      <c r="H33" s="17">
        <v>1</v>
      </c>
      <c r="I33" s="21" t="s">
        <v>81</v>
      </c>
      <c r="J33" s="4">
        <v>220430</v>
      </c>
      <c r="K33" s="4">
        <f t="shared" si="0"/>
        <v>4</v>
      </c>
      <c r="L33" s="1" t="s">
        <v>137</v>
      </c>
    </row>
    <row r="34" spans="1:16" ht="12.65" customHeight="1" thickBot="1" x14ac:dyDescent="0.35">
      <c r="A34" s="3" t="s">
        <v>103</v>
      </c>
      <c r="B34" s="4">
        <v>2001</v>
      </c>
      <c r="C34" s="4" t="s">
        <v>104</v>
      </c>
      <c r="D34" s="4">
        <v>7</v>
      </c>
      <c r="E34" s="17">
        <v>6</v>
      </c>
      <c r="F34" s="17">
        <v>6</v>
      </c>
      <c r="G34" s="21">
        <v>6</v>
      </c>
      <c r="H34" s="17">
        <v>6</v>
      </c>
      <c r="I34" s="21" t="s">
        <v>105</v>
      </c>
      <c r="J34" s="4">
        <v>220220</v>
      </c>
      <c r="K34" s="4">
        <f t="shared" si="0"/>
        <v>42</v>
      </c>
      <c r="L34" s="1" t="s">
        <v>137</v>
      </c>
      <c r="N34" s="64" t="s">
        <v>106</v>
      </c>
      <c r="O34" s="65"/>
      <c r="P34" s="65"/>
    </row>
    <row r="35" spans="1:16" ht="12.65" customHeight="1" thickBot="1" x14ac:dyDescent="0.35">
      <c r="A35" s="3" t="s">
        <v>107</v>
      </c>
      <c r="B35" s="4">
        <v>2001</v>
      </c>
      <c r="C35" s="4" t="s">
        <v>108</v>
      </c>
      <c r="D35" s="4">
        <v>7</v>
      </c>
      <c r="E35" s="19">
        <v>2</v>
      </c>
      <c r="F35" s="19">
        <v>2</v>
      </c>
      <c r="G35" s="21">
        <v>1</v>
      </c>
      <c r="H35" s="17">
        <v>1</v>
      </c>
      <c r="I35" s="21" t="s">
        <v>109</v>
      </c>
      <c r="J35" s="4">
        <v>220402</v>
      </c>
      <c r="K35" s="4">
        <f t="shared" si="0"/>
        <v>7</v>
      </c>
      <c r="L35" s="1" t="s">
        <v>137</v>
      </c>
      <c r="N35" s="66" t="s">
        <v>110</v>
      </c>
      <c r="O35" s="67"/>
      <c r="P35" s="68"/>
    </row>
    <row r="36" spans="1:16" ht="12.65" customHeight="1" x14ac:dyDescent="0.3">
      <c r="A36" s="2" t="s">
        <v>111</v>
      </c>
      <c r="B36" s="13">
        <v>2002</v>
      </c>
      <c r="C36" s="13" t="s">
        <v>112</v>
      </c>
      <c r="D36" s="13">
        <v>2</v>
      </c>
      <c r="E36" s="19"/>
      <c r="F36" s="19"/>
      <c r="G36" s="22">
        <v>1</v>
      </c>
      <c r="H36" s="19">
        <v>1</v>
      </c>
      <c r="I36" s="22" t="s">
        <v>113</v>
      </c>
      <c r="J36" s="13">
        <v>220820</v>
      </c>
      <c r="K36" s="4">
        <f t="shared" si="0"/>
        <v>2</v>
      </c>
      <c r="L36" s="1" t="s">
        <v>137</v>
      </c>
      <c r="N36" s="53" t="s">
        <v>114</v>
      </c>
      <c r="O36" s="54"/>
      <c r="P36" s="55"/>
    </row>
    <row r="37" spans="1:16" ht="12.65" customHeight="1" thickBot="1" x14ac:dyDescent="0.35">
      <c r="A37" s="2" t="s">
        <v>115</v>
      </c>
      <c r="B37" s="13">
        <v>2002</v>
      </c>
      <c r="C37" s="15">
        <v>1</v>
      </c>
      <c r="D37" s="13">
        <v>4</v>
      </c>
      <c r="E37" s="19"/>
      <c r="F37" s="19">
        <v>1</v>
      </c>
      <c r="G37" s="19">
        <v>2</v>
      </c>
      <c r="H37" s="19">
        <v>2</v>
      </c>
      <c r="I37" s="13" t="s">
        <v>116</v>
      </c>
      <c r="J37" s="13">
        <v>220523</v>
      </c>
      <c r="K37" s="4">
        <f t="shared" si="0"/>
        <v>8</v>
      </c>
      <c r="L37" s="1" t="s">
        <v>137</v>
      </c>
      <c r="N37" s="53"/>
      <c r="O37" s="54"/>
      <c r="P37" s="55"/>
    </row>
    <row r="38" spans="1:16" ht="12.65" customHeight="1" x14ac:dyDescent="0.3">
      <c r="A38" s="3" t="s">
        <v>117</v>
      </c>
      <c r="B38" s="4">
        <v>2001</v>
      </c>
      <c r="C38" s="4" t="s">
        <v>118</v>
      </c>
      <c r="D38" s="4">
        <v>1</v>
      </c>
      <c r="E38" s="18"/>
      <c r="F38" s="21">
        <v>4</v>
      </c>
      <c r="G38" s="17">
        <v>2</v>
      </c>
      <c r="H38" s="17">
        <v>4</v>
      </c>
      <c r="I38" s="21" t="s">
        <v>32</v>
      </c>
      <c r="J38" s="4">
        <v>220726</v>
      </c>
      <c r="K38" s="4">
        <f t="shared" si="0"/>
        <v>4</v>
      </c>
      <c r="L38" s="1" t="s">
        <v>137</v>
      </c>
      <c r="N38" s="69" t="s">
        <v>119</v>
      </c>
      <c r="O38" s="70"/>
      <c r="P38" s="71"/>
    </row>
    <row r="39" spans="1:16" x14ac:dyDescent="0.3">
      <c r="A39" s="3" t="s">
        <v>120</v>
      </c>
      <c r="B39" s="4">
        <v>1998</v>
      </c>
      <c r="C39" s="4" t="s">
        <v>121</v>
      </c>
      <c r="D39" s="4">
        <v>6</v>
      </c>
      <c r="E39" s="17">
        <v>1</v>
      </c>
      <c r="F39" s="17">
        <v>1</v>
      </c>
      <c r="G39" s="21">
        <v>1</v>
      </c>
      <c r="H39" s="17">
        <v>1</v>
      </c>
      <c r="I39" s="21" t="s">
        <v>113</v>
      </c>
      <c r="J39" s="4">
        <v>220402</v>
      </c>
      <c r="K39" s="4">
        <f t="shared" si="0"/>
        <v>6</v>
      </c>
      <c r="L39" s="1" t="s">
        <v>137</v>
      </c>
      <c r="N39" s="53"/>
      <c r="O39" s="54"/>
      <c r="P39" s="55"/>
    </row>
    <row r="40" spans="1:16" ht="13.5" thickBot="1" x14ac:dyDescent="0.35">
      <c r="A40" s="3" t="s">
        <v>122</v>
      </c>
      <c r="B40" s="4">
        <v>2003</v>
      </c>
      <c r="C40" s="4" t="s">
        <v>123</v>
      </c>
      <c r="D40" s="4">
        <v>7</v>
      </c>
      <c r="E40" s="17">
        <v>4</v>
      </c>
      <c r="F40" s="17">
        <v>6</v>
      </c>
      <c r="G40" s="21">
        <v>6</v>
      </c>
      <c r="H40" s="17">
        <v>6</v>
      </c>
      <c r="I40" s="21" t="s">
        <v>124</v>
      </c>
      <c r="J40" s="4">
        <v>220121</v>
      </c>
      <c r="K40" s="4">
        <f t="shared" si="0"/>
        <v>42</v>
      </c>
      <c r="L40" s="1" t="s">
        <v>137</v>
      </c>
      <c r="N40" s="56"/>
      <c r="O40" s="57"/>
      <c r="P40" s="58"/>
    </row>
    <row r="41" spans="1:16" ht="13" customHeight="1" x14ac:dyDescent="0.3">
      <c r="A41" s="3" t="s">
        <v>125</v>
      </c>
      <c r="B41" s="4">
        <v>2003</v>
      </c>
      <c r="C41" s="4" t="s">
        <v>126</v>
      </c>
      <c r="D41" s="4">
        <v>6</v>
      </c>
      <c r="E41" s="18"/>
      <c r="F41" s="17">
        <v>4</v>
      </c>
      <c r="G41" s="21">
        <v>4</v>
      </c>
      <c r="H41" s="17">
        <v>4</v>
      </c>
      <c r="I41" s="4" t="s">
        <v>53</v>
      </c>
      <c r="J41" s="4">
        <v>220403</v>
      </c>
      <c r="K41" s="4">
        <f t="shared" si="0"/>
        <v>24</v>
      </c>
      <c r="L41" s="1" t="s">
        <v>137</v>
      </c>
      <c r="N41" s="53" t="s">
        <v>127</v>
      </c>
      <c r="O41" s="54"/>
      <c r="P41" s="55"/>
    </row>
    <row r="42" spans="1:16" x14ac:dyDescent="0.3">
      <c r="A42" s="3" t="s">
        <v>128</v>
      </c>
      <c r="B42" s="4">
        <v>2001</v>
      </c>
      <c r="C42" s="4" t="s">
        <v>129</v>
      </c>
      <c r="D42" s="4">
        <v>7</v>
      </c>
      <c r="E42" s="17">
        <v>4</v>
      </c>
      <c r="F42" s="23">
        <v>2</v>
      </c>
      <c r="G42" s="21">
        <v>2</v>
      </c>
      <c r="H42" s="23">
        <v>2</v>
      </c>
      <c r="I42" s="4" t="s">
        <v>130</v>
      </c>
      <c r="J42" s="4">
        <v>220722</v>
      </c>
      <c r="K42" s="4">
        <f t="shared" si="0"/>
        <v>14</v>
      </c>
      <c r="L42" s="1" t="s">
        <v>141</v>
      </c>
      <c r="N42" s="53"/>
      <c r="O42" s="54"/>
      <c r="P42" s="55"/>
    </row>
    <row r="43" spans="1:16" x14ac:dyDescent="0.3">
      <c r="A43" s="3" t="s">
        <v>131</v>
      </c>
      <c r="B43" s="4">
        <v>2000</v>
      </c>
      <c r="C43" s="4" t="s">
        <v>132</v>
      </c>
      <c r="D43" s="4">
        <v>2</v>
      </c>
      <c r="E43" s="17">
        <v>4</v>
      </c>
      <c r="F43" s="17">
        <v>4</v>
      </c>
      <c r="G43" s="21">
        <v>6</v>
      </c>
      <c r="H43" s="17">
        <v>6</v>
      </c>
      <c r="I43" s="4" t="s">
        <v>139</v>
      </c>
      <c r="J43" s="4">
        <v>220911</v>
      </c>
      <c r="K43" s="4">
        <f t="shared" si="0"/>
        <v>12</v>
      </c>
      <c r="L43" s="1" t="s">
        <v>140</v>
      </c>
      <c r="N43" s="53"/>
      <c r="O43" s="54"/>
      <c r="P43" s="55"/>
    </row>
    <row r="44" spans="1:16" x14ac:dyDescent="0.3">
      <c r="A44" s="2" t="s">
        <v>142</v>
      </c>
      <c r="B44" s="13">
        <v>2003</v>
      </c>
      <c r="C44" s="13" t="s">
        <v>143</v>
      </c>
      <c r="D44" s="13">
        <v>7</v>
      </c>
      <c r="E44" s="13"/>
      <c r="F44" s="72">
        <v>4</v>
      </c>
      <c r="G44" s="72">
        <v>2</v>
      </c>
      <c r="H44" s="13">
        <v>4</v>
      </c>
      <c r="I44" s="13" t="s">
        <v>144</v>
      </c>
      <c r="J44" s="13">
        <v>221105</v>
      </c>
      <c r="K44" s="4">
        <f t="shared" ref="K44" si="1">SUM(D44*H44)</f>
        <v>28</v>
      </c>
      <c r="N44" s="53"/>
      <c r="O44" s="54"/>
      <c r="P44" s="55"/>
    </row>
    <row r="45" spans="1:1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4">
        <f t="shared" ref="K44:K46" si="2">SUM(D45*H45)</f>
        <v>0</v>
      </c>
      <c r="N45" s="53"/>
      <c r="O45" s="54"/>
      <c r="P45" s="55"/>
    </row>
    <row r="46" spans="1:16" ht="13.5" thickBot="1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4">
        <f t="shared" si="2"/>
        <v>0</v>
      </c>
      <c r="N46" s="56"/>
      <c r="O46" s="57"/>
      <c r="P46" s="58"/>
    </row>
    <row r="47" spans="1:16" x14ac:dyDescent="0.3">
      <c r="J47" s="1" t="s">
        <v>133</v>
      </c>
      <c r="K47" s="1">
        <f>SUM(K14:K46)</f>
        <v>428</v>
      </c>
    </row>
    <row r="48" spans="1:16" ht="14.5" customHeight="1" x14ac:dyDescent="0.3">
      <c r="A48" s="1" t="s">
        <v>115</v>
      </c>
      <c r="B48" s="16">
        <v>1</v>
      </c>
      <c r="C48" s="14" t="s">
        <v>134</v>
      </c>
      <c r="J48" s="59" t="s">
        <v>135</v>
      </c>
      <c r="K48" s="59">
        <f>SUM(1.8*K47)</f>
        <v>770.4</v>
      </c>
    </row>
    <row r="49" spans="1:11" x14ac:dyDescent="0.3">
      <c r="A49" s="1" t="s">
        <v>62</v>
      </c>
      <c r="B49" s="16">
        <v>2</v>
      </c>
      <c r="C49" s="14" t="s">
        <v>136</v>
      </c>
      <c r="J49" s="59"/>
      <c r="K49" s="59"/>
    </row>
  </sheetData>
  <sortState xmlns:xlrd2="http://schemas.microsoft.com/office/spreadsheetml/2017/richdata2" ref="A14:K43">
    <sortCondition ref="A14:A43"/>
  </sortState>
  <mergeCells count="38">
    <mergeCell ref="O4:P4"/>
    <mergeCell ref="N34:P34"/>
    <mergeCell ref="N35:P35"/>
    <mergeCell ref="N36:P37"/>
    <mergeCell ref="N38:P40"/>
    <mergeCell ref="P20:P24"/>
    <mergeCell ref="N20:N24"/>
    <mergeCell ref="N41:P46"/>
    <mergeCell ref="J48:J49"/>
    <mergeCell ref="K48:K49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85693FD9A3AA49B0A7C69A5FABDDF7" ma:contentTypeVersion="2" ma:contentTypeDescription="Skapa ett nytt dokument." ma:contentTypeScope="" ma:versionID="54a7bd2e39257583260bbf32f617cabc">
  <xsd:schema xmlns:xsd="http://www.w3.org/2001/XMLSchema" xmlns:xs="http://www.w3.org/2001/XMLSchema" xmlns:p="http://schemas.microsoft.com/office/2006/metadata/properties" xmlns:ns2="15816b54-9d00-4865-aa84-6fbbfa026f8d" targetNamespace="http://schemas.microsoft.com/office/2006/metadata/properties" ma:root="true" ma:fieldsID="b7ac5179b3e8e498310068a407f05277" ns2:_="">
    <xsd:import namespace="15816b54-9d00-4865-aa84-6fbbfa026f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16b54-9d00-4865-aa84-6fbbfa026f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7746F-3C27-4633-9A18-1972F0F75B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16b54-9d00-4865-aa84-6fbbfa026f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E4833F-D61B-4B77-B3D2-1C1A409DA53A}">
  <ds:schemaRefs>
    <ds:schemaRef ds:uri="http://purl.org/dc/dcmitype/"/>
    <ds:schemaRef ds:uri="15816b54-9d00-4865-aa84-6fbbfa026f8d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855B80-FB92-42A5-A32D-E06E67362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Hasselgren</dc:creator>
  <cp:keywords/>
  <dc:description/>
  <cp:lastModifiedBy>Thomas Hasselgren</cp:lastModifiedBy>
  <cp:revision/>
  <dcterms:created xsi:type="dcterms:W3CDTF">2021-11-19T17:50:42Z</dcterms:created>
  <dcterms:modified xsi:type="dcterms:W3CDTF">2022-11-27T18:37:05Z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0x0101009A85693FD9A3AA49B0A7C69A5FABDDF7</vt:lpwstr>
  </property>
</Properties>
</file>