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19aa51951f922a/Skrivbord/Certifiering 2022 Djurgårdens IF/Certifieringsbesöket/"/>
    </mc:Choice>
  </mc:AlternateContent>
  <xr:revisionPtr revIDLastSave="4" documentId="8_{E78072E4-3680-4E13-BA4F-C550E43ED63A}" xr6:coauthVersionLast="47" xr6:coauthVersionMax="47" xr10:uidLastSave="{E8C24C22-97F9-4552-BC67-23FDC61B6E3F}"/>
  <bookViews>
    <workbookView xWindow="-120" yWindow="-120" windowWidth="20730" windowHeight="11160" xr2:uid="{2083275D-D373-4BEA-88F3-200435E8A252}"/>
  </bookViews>
  <sheets>
    <sheet name="10.1" sheetId="1" r:id="rId1"/>
    <sheet name="blad 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8" i="1" l="1"/>
  <c r="K49" i="1"/>
  <c r="K50" i="1"/>
  <c r="K25" i="1" l="1"/>
  <c r="K24" i="1"/>
  <c r="K51" i="1"/>
  <c r="K47" i="1"/>
  <c r="K45" i="1"/>
  <c r="K46" i="1"/>
  <c r="K18" i="1"/>
  <c r="K38" i="1"/>
  <c r="K40" i="1"/>
  <c r="K41" i="1"/>
  <c r="K42" i="1"/>
  <c r="K43" i="1"/>
  <c r="K44" i="1"/>
  <c r="K15" i="1"/>
  <c r="K16" i="1"/>
  <c r="K17" i="1"/>
  <c r="K19" i="1"/>
  <c r="K20" i="1"/>
  <c r="K21" i="1"/>
  <c r="K22" i="1"/>
  <c r="K23" i="1"/>
  <c r="K26" i="1"/>
  <c r="K27" i="1"/>
  <c r="K28" i="1"/>
  <c r="K29" i="1"/>
  <c r="K30" i="1"/>
  <c r="K31" i="1"/>
  <c r="K32" i="1"/>
  <c r="K33" i="1"/>
  <c r="K35" i="1"/>
  <c r="K36" i="1"/>
  <c r="K14" i="1"/>
  <c r="K52" i="1" l="1"/>
  <c r="K53" i="1" s="1"/>
</calcChain>
</file>

<file path=xl/sharedStrings.xml><?xml version="1.0" encoding="utf-8"?>
<sst xmlns="http://schemas.openxmlformats.org/spreadsheetml/2006/main" count="241" uniqueCount="189">
  <si>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</si>
  <si>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</si>
  <si>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</si>
  <si>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</si>
  <si>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</si>
  <si>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</si>
  <si>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</si>
  <si>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</si>
  <si>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</si>
  <si>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</si>
  <si>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</si>
  <si>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</si>
  <si>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</si>
  <si>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</si>
  <si>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</si>
  <si>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</si>
  <si>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</si>
  <si>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</si>
  <si>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</si>
  <si>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</si>
  <si>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</si>
  <si>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</si>
  <si>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</si>
  <si>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</si>
  <si>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</si>
  <si>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</si>
  <si>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</si>
  <si>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</si>
  <si>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</si>
  <si>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</si>
  <si>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</si>
  <si>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</si>
  <si>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</si>
  <si>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</si>
  <si>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</si>
  <si>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</si>
  <si>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</si>
  <si>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</si>
  <si>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</si>
  <si>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</si>
  <si>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</si>
  <si>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</si>
  <si>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</si>
  <si>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</si>
  <si>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</si>
  <si>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</si>
  <si>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</si>
  <si>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</si>
  <si>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</si>
  <si>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</si>
  <si>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</si>
  <si>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</si>
  <si>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</si>
  <si>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</si>
  <si>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</si>
  <si>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</si>
  <si>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</si>
  <si>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</si>
  <si>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</si>
  <si>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2015-2019</t>
  </si>
  <si>
    <t>Alexander Abrahamsson</t>
  </si>
  <si>
    <t>IF Brommapojkarna</t>
  </si>
  <si>
    <t>Melvin Bajrovic</t>
  </si>
  <si>
    <t>Hammarby TFF</t>
  </si>
  <si>
    <t>Ahmed Bonnah</t>
  </si>
  <si>
    <t>2015-2017</t>
  </si>
  <si>
    <t>Mattias Bouvin</t>
  </si>
  <si>
    <t>Teo Brenner Toris</t>
  </si>
  <si>
    <t>Jesper Ceesay</t>
  </si>
  <si>
    <t>Joseph Ceesay</t>
  </si>
  <si>
    <t>Luka Dobrijevic</t>
  </si>
  <si>
    <t>Olle Edlund</t>
  </si>
  <si>
    <t>Victor Fors</t>
  </si>
  <si>
    <t>Oliver Granberg</t>
  </si>
  <si>
    <t>Kristoffer Grauberg Lepik</t>
  </si>
  <si>
    <t>2014-2016</t>
  </si>
  <si>
    <t>2013-2014</t>
  </si>
  <si>
    <t>2011-2012</t>
  </si>
  <si>
    <t>2013-2019</t>
  </si>
  <si>
    <t>2017-2019</t>
  </si>
  <si>
    <t>2017-2020</t>
  </si>
  <si>
    <t>2010-2017</t>
  </si>
  <si>
    <t>2016-2020</t>
  </si>
  <si>
    <t>2016-2019</t>
  </si>
  <si>
    <t>2015-2016</t>
  </si>
  <si>
    <t>2012-2018</t>
  </si>
  <si>
    <t>2014-2021</t>
  </si>
  <si>
    <t>2019-2021</t>
  </si>
  <si>
    <t>Östers IF</t>
  </si>
  <si>
    <t>Utsiktens BK</t>
  </si>
  <si>
    <t>AIK</t>
  </si>
  <si>
    <t>FC Stockholm Internazionale</t>
  </si>
  <si>
    <t>Västerås SK</t>
  </si>
  <si>
    <t>AFC Eskilstuna</t>
  </si>
  <si>
    <t>KLUBBLÖS</t>
  </si>
  <si>
    <t>Djurgårdens IF</t>
  </si>
  <si>
    <t>Helsingborgs IF</t>
  </si>
  <si>
    <t>Örebro SK</t>
  </si>
  <si>
    <t>IK Brage</t>
  </si>
  <si>
    <t>Yonis Hakimyasin</t>
  </si>
  <si>
    <t>Tim Hartzell</t>
  </si>
  <si>
    <t>Melker Jonsson</t>
  </si>
  <si>
    <t>Kwesi Kawawa</t>
  </si>
  <si>
    <t>Mayckel Lahdo</t>
  </si>
  <si>
    <t>Wilhelm Loeper</t>
  </si>
  <si>
    <t>AZ Alkmaar</t>
  </si>
  <si>
    <t>Marcus Mikhail</t>
  </si>
  <si>
    <t>Mattias Mitku</t>
  </si>
  <si>
    <t>Linus Pettersson Parnevik</t>
  </si>
  <si>
    <t>Besard Sabovic</t>
  </si>
  <si>
    <t>Henry Sletsjöe</t>
  </si>
  <si>
    <t>Kofi Fosuhene Asare</t>
  </si>
  <si>
    <t>Linus Tagesson</t>
  </si>
  <si>
    <t>Gabriel Flores Englert</t>
  </si>
  <si>
    <t>Elias Barsoum</t>
  </si>
  <si>
    <t>Jacob Widell-Zetterström</t>
  </si>
  <si>
    <t>Cameron Streete</t>
  </si>
  <si>
    <t>Anthonio Sanjairag</t>
  </si>
  <si>
    <t>Oscar Pettersson</t>
  </si>
  <si>
    <t>Malmö FF</t>
  </si>
  <si>
    <t>04/08/2022 - F91 Dudelange</t>
  </si>
  <si>
    <t>03/04/2022 - Sylvia</t>
  </si>
  <si>
    <t>02/04/2022 - BP</t>
  </si>
  <si>
    <t>02/04/2022 - J-Södra IF</t>
  </si>
  <si>
    <t>Nakhonratchasima Mazda FC (Thai)</t>
  </si>
  <si>
    <t>13/08/2022 - Burinam Utd.</t>
  </si>
  <si>
    <t>SN Notaresco (Mexico)</t>
  </si>
  <si>
    <t>08/05/2022 - HTFF</t>
  </si>
  <si>
    <t>Landskrona BoIS</t>
  </si>
  <si>
    <t>27/06/2022 - ÖSK</t>
  </si>
  <si>
    <t>Örebro Syrianska</t>
  </si>
  <si>
    <t>23/04/2022 - HTFF</t>
  </si>
  <si>
    <t>08/09/2022 - SC Dnipro-1</t>
  </si>
  <si>
    <t>27/06/2022 - MFF</t>
  </si>
  <si>
    <t>Oskarshamn AIK</t>
  </si>
  <si>
    <t>01/08/2022 - Täby FK</t>
  </si>
  <si>
    <t>18/04/2022 - Örebro Syr.</t>
  </si>
  <si>
    <t>IF Karlstad</t>
  </si>
  <si>
    <t>Täby FK</t>
  </si>
  <si>
    <t>Ej speltid</t>
  </si>
  <si>
    <t>02/04/2022 - Västerås</t>
  </si>
  <si>
    <t>13/03/2022 - Sochi</t>
  </si>
  <si>
    <t>24/04/2022 - Team TG</t>
  </si>
  <si>
    <t>14/05/2022 - Östers IF</t>
  </si>
  <si>
    <t>2016-2018</t>
  </si>
  <si>
    <t>02/04/2022 - Team TG</t>
  </si>
  <si>
    <t>Sandvikens IF</t>
  </si>
  <si>
    <t>02/04/2022 - Örebro Syr.</t>
  </si>
  <si>
    <t>Alexandar Mutic</t>
  </si>
  <si>
    <t>Motala AIF</t>
  </si>
  <si>
    <t>02/04/2022 - BK Forward</t>
  </si>
  <si>
    <t>04/04/2022 - ÖSK</t>
  </si>
  <si>
    <t>Alexandros Garcia Tsotidis</t>
  </si>
  <si>
    <t>Isak Alemayehu Mulugeta</t>
  </si>
  <si>
    <t>2015-2018</t>
  </si>
  <si>
    <t>2020-2022</t>
  </si>
  <si>
    <t>Victor Andersson</t>
  </si>
  <si>
    <t>Chonburi FC (Thai)</t>
  </si>
  <si>
    <t>03/06/2022 - Azerbaijan U21</t>
  </si>
  <si>
    <t>19/05/2022 - Östersund</t>
  </si>
  <si>
    <t>29/05/2022 - FC Stockholm</t>
  </si>
  <si>
    <t>04/04/2022 - Landskrona BoIS</t>
  </si>
  <si>
    <t>01/05/2022 - Örgryte IS</t>
  </si>
  <si>
    <t>22/05/2022 - Sylvia</t>
  </si>
  <si>
    <t>17/04/2022 - Malmö FF</t>
  </si>
  <si>
    <t>IK Sirius</t>
  </si>
  <si>
    <t>2016-2017</t>
  </si>
  <si>
    <t>Antonio Yakoub</t>
  </si>
  <si>
    <t>Aziz Harabi</t>
  </si>
  <si>
    <t>13/10/2022 - Gent</t>
  </si>
  <si>
    <t>Klubbens namn: Djurgårdens IF</t>
  </si>
  <si>
    <t>Alper Demirol</t>
  </si>
  <si>
    <t>Hammarby IF</t>
  </si>
  <si>
    <t>31/07/2022 - IFK Värnamo</t>
  </si>
  <si>
    <t>2014-2015</t>
  </si>
  <si>
    <t>-</t>
  </si>
  <si>
    <t>20/10/2022 - Hammarby IF</t>
  </si>
  <si>
    <t>US Montasir (Tunisien)</t>
  </si>
  <si>
    <t>02/04/2022 - Gefle</t>
  </si>
  <si>
    <t>Ej debuterat</t>
  </si>
  <si>
    <t>Debuterat men ej speltid som överstiger ej 45 min (3 min)</t>
  </si>
  <si>
    <t>Debuterat men ej  speltid som överstiger 45 min (8 min + tillägg)</t>
  </si>
  <si>
    <t>2018-2020</t>
  </si>
  <si>
    <t>ok</t>
  </si>
  <si>
    <t>Thai ligan, ingen poäng</t>
  </si>
  <si>
    <t>Spelat på för låg liga nivå i 2022</t>
  </si>
  <si>
    <t>Inget spel på poänggivane nivå i 2022</t>
  </si>
  <si>
    <t>IFK Lidingö 2015</t>
  </si>
  <si>
    <t>2011-2014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</si>
</sst>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Maison Neue Book"/>
    </font>
    <font>
      <sz val="10"/>
      <name val="Maison Neue Book"/>
    </font>
    <font>
      <sz val="10"/>
      <color indexed="8"/>
      <name val="Maison Neue Book"/>
    </font>
    <font>
      <sz val="10"/>
      <color theme="0"/>
      <name val="Maison Neue Book"/>
    </font>
    <font>
      <sz val="10"/>
      <color rgb="FFFF0000"/>
      <name val="Maison Neue Book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0" fontId="16" fillId="0" borderId="1" xfId="0" applyFont="1" applyBorder="1" applyAlignment="1">
      <alignment vertical="center"/>
    </xf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vertical="center"/>
    </xf>
    <xf numFmtId="0" fontId="18" fillId="0" borderId="0" xfId="0" applyFont="1"/>
    <xf numFmtId="0" fontId="16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18" fillId="0" borderId="20" xfId="0" applyFont="1" applyBorder="1"/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7" fillId="0" borderId="1" xfId="0" quotePrefix="1" applyFont="1" applyBorder="1" applyAlignment="1">
      <alignment horizontal="left"/>
    </xf>
    <xf numFmtId="0" fontId="17" fillId="6" borderId="1" xfId="0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49" fontId="13" fillId="0" borderId="3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9" fillId="4" borderId="0" xfId="0" applyFont="1" applyFill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58"/>
  <sheetViews>
    <sheetView tabSelected="1" topLeftCell="A40" zoomScaleNormal="100" workbookViewId="0">
      <selection activeCell="J35" sqref="J35"/>
    </sheetView>
  </sheetViews>
  <sheetFormatPr defaultColWidth="8.7109375" defaultRowHeight="12.75"/>
  <cols>
    <col min="1" max="1" width="29" style="1" customWidth="1"/>
    <col min="2" max="2" width="8.85546875" style="1" customWidth="1"/>
    <col min="3" max="3" width="14.85546875" style="1" customWidth="1"/>
    <col min="4" max="4" width="8.7109375" style="1"/>
    <col min="5" max="8" width="12.7109375" style="1" customWidth="1"/>
    <col min="9" max="9" width="31.42578125" style="1" customWidth="1"/>
    <col min="10" max="10" width="28.7109375" style="1" customWidth="1"/>
    <col min="11" max="11" width="8.140625" style="1" customWidth="1"/>
    <col min="12" max="14" width="8.7109375" style="1"/>
    <col min="15" max="15" width="58" style="1" customWidth="1"/>
    <col min="16" max="16384" width="8.7109375" style="1"/>
  </cols>
  <sheetData>
    <row r="1" spans="1:16" ht="30.6" customHeight="1" thickBot="1">
      <c r="A1" s="28" t="s">
        <v>15</v>
      </c>
      <c r="B1" s="29"/>
      <c r="C1" s="29"/>
      <c r="D1" s="29"/>
      <c r="E1" s="30"/>
      <c r="F1" s="28" t="s">
        <v>170</v>
      </c>
      <c r="G1" s="29"/>
      <c r="H1" s="29"/>
      <c r="I1" s="29"/>
      <c r="J1" s="29"/>
      <c r="K1" s="30"/>
      <c r="N1" s="31" t="s">
        <v>55</v>
      </c>
      <c r="O1" s="32"/>
      <c r="P1" s="33"/>
    </row>
    <row r="2" spans="1:16" ht="18.75" customHeight="1" thickBot="1">
      <c r="A2" s="2" t="s">
        <v>0</v>
      </c>
      <c r="B2" s="46" t="s">
        <v>48</v>
      </c>
      <c r="C2" s="47"/>
      <c r="D2" s="47"/>
      <c r="E2" s="47"/>
      <c r="F2" s="47"/>
      <c r="G2" s="47"/>
      <c r="H2" s="47"/>
      <c r="I2" s="47"/>
      <c r="J2" s="47"/>
      <c r="K2" s="48"/>
      <c r="N2" s="7">
        <v>5</v>
      </c>
      <c r="O2" s="49" t="s">
        <v>56</v>
      </c>
      <c r="P2" s="50"/>
    </row>
    <row r="3" spans="1:16" ht="18.75" customHeight="1" thickBot="1">
      <c r="A3" s="51" t="s">
        <v>40</v>
      </c>
      <c r="B3" s="51"/>
      <c r="C3" s="51"/>
      <c r="D3" s="51"/>
      <c r="E3" s="51"/>
      <c r="F3" s="51"/>
      <c r="G3" s="51"/>
      <c r="H3" s="51"/>
      <c r="I3" s="51"/>
      <c r="J3" s="51"/>
      <c r="K3" s="52"/>
      <c r="N3" s="7">
        <v>6</v>
      </c>
      <c r="O3" s="49" t="s">
        <v>57</v>
      </c>
      <c r="P3" s="50"/>
    </row>
    <row r="4" spans="1:16" ht="18.75" customHeight="1" thickBot="1">
      <c r="A4" s="37" t="s">
        <v>42</v>
      </c>
      <c r="B4" s="38"/>
      <c r="C4" s="38"/>
      <c r="D4" s="38"/>
      <c r="E4" s="38"/>
      <c r="F4" s="38"/>
      <c r="G4" s="38"/>
      <c r="H4" s="38"/>
      <c r="I4" s="38"/>
      <c r="J4" s="38"/>
      <c r="K4" s="39"/>
      <c r="N4" s="7">
        <v>7</v>
      </c>
      <c r="O4" s="49" t="s">
        <v>58</v>
      </c>
      <c r="P4" s="50"/>
    </row>
    <row r="5" spans="1:16" ht="18.75" customHeight="1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6" ht="18.75" customHeight="1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9"/>
    </row>
    <row r="7" spans="1:16" ht="18.75" customHeight="1">
      <c r="A7" s="37" t="s">
        <v>54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6" ht="18.75" customHeight="1">
      <c r="A8" s="37" t="s">
        <v>43</v>
      </c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6" ht="19.5" customHeight="1">
      <c r="A9" s="53" t="s">
        <v>44</v>
      </c>
      <c r="B9" s="54"/>
      <c r="C9" s="54"/>
      <c r="D9" s="54"/>
      <c r="E9" s="54"/>
      <c r="F9" s="54"/>
      <c r="G9" s="54"/>
      <c r="H9" s="54"/>
      <c r="I9" s="54"/>
      <c r="J9" s="54"/>
      <c r="K9" s="55"/>
    </row>
    <row r="10" spans="1:16" ht="19.5" customHeight="1">
      <c r="A10" s="37" t="s">
        <v>46</v>
      </c>
      <c r="B10" s="38"/>
      <c r="C10" s="38"/>
      <c r="D10" s="38"/>
      <c r="E10" s="38"/>
      <c r="F10" s="38"/>
      <c r="G10" s="38"/>
      <c r="H10" s="38"/>
      <c r="I10" s="38"/>
      <c r="J10" s="38"/>
      <c r="K10" s="39"/>
    </row>
    <row r="11" spans="1:16" ht="18.75" customHeight="1">
      <c r="A11" s="37" t="s">
        <v>36</v>
      </c>
      <c r="B11" s="38"/>
      <c r="C11" s="38"/>
      <c r="D11" s="38"/>
      <c r="E11" s="38"/>
      <c r="F11" s="38"/>
      <c r="G11" s="38"/>
      <c r="H11" s="38"/>
      <c r="I11" s="38"/>
      <c r="J11" s="38"/>
      <c r="K11" s="39"/>
    </row>
    <row r="12" spans="1:16" ht="18.75" customHeight="1" thickBot="1">
      <c r="A12" s="40" t="s">
        <v>47</v>
      </c>
      <c r="B12" s="41"/>
      <c r="C12" s="41"/>
      <c r="D12" s="41"/>
      <c r="E12" s="41"/>
      <c r="F12" s="41"/>
      <c r="G12" s="41"/>
      <c r="H12" s="41"/>
      <c r="I12" s="41"/>
      <c r="J12" s="41"/>
      <c r="K12" s="42"/>
    </row>
    <row r="13" spans="1:16" ht="42" customHeight="1" thickBot="1">
      <c r="A13" s="5" t="s">
        <v>25</v>
      </c>
      <c r="B13" s="6" t="s">
        <v>26</v>
      </c>
      <c r="C13" s="6" t="s">
        <v>33</v>
      </c>
      <c r="D13" s="6" t="s">
        <v>28</v>
      </c>
      <c r="E13" s="6" t="s">
        <v>29</v>
      </c>
      <c r="F13" s="6" t="s">
        <v>30</v>
      </c>
      <c r="G13" s="5" t="s">
        <v>31</v>
      </c>
      <c r="H13" s="6" t="s">
        <v>32</v>
      </c>
      <c r="I13" s="5" t="s">
        <v>35</v>
      </c>
      <c r="J13" s="6" t="s">
        <v>45</v>
      </c>
      <c r="K13" s="6" t="s">
        <v>37</v>
      </c>
      <c r="N13" s="31" t="s">
        <v>16</v>
      </c>
      <c r="O13" s="32"/>
      <c r="P13" s="33"/>
    </row>
    <row r="14" spans="1:16" ht="20.100000000000001" customHeight="1">
      <c r="A14" s="11" t="s">
        <v>60</v>
      </c>
      <c r="B14" s="12">
        <v>1999</v>
      </c>
      <c r="C14" s="12" t="s">
        <v>59</v>
      </c>
      <c r="D14" s="12">
        <v>5</v>
      </c>
      <c r="E14" s="22">
        <v>1</v>
      </c>
      <c r="F14" s="22">
        <v>2</v>
      </c>
      <c r="G14" s="25">
        <v>2</v>
      </c>
      <c r="H14" s="22">
        <v>2</v>
      </c>
      <c r="I14" s="14" t="s">
        <v>61</v>
      </c>
      <c r="J14" s="12" t="s">
        <v>159</v>
      </c>
      <c r="K14" s="13">
        <f>SUM(D14*H14)</f>
        <v>10</v>
      </c>
      <c r="L14" s="1" t="s">
        <v>183</v>
      </c>
      <c r="N14" s="43" t="s">
        <v>17</v>
      </c>
      <c r="O14" s="3" t="s">
        <v>1</v>
      </c>
      <c r="P14" s="34">
        <v>10</v>
      </c>
    </row>
    <row r="15" spans="1:16" ht="20.100000000000001" customHeight="1" thickBot="1">
      <c r="A15" s="11" t="s">
        <v>62</v>
      </c>
      <c r="B15" s="12">
        <v>2001</v>
      </c>
      <c r="C15" s="12" t="s">
        <v>182</v>
      </c>
      <c r="D15" s="12">
        <v>3</v>
      </c>
      <c r="E15" s="22">
        <v>0</v>
      </c>
      <c r="F15" s="22">
        <v>1</v>
      </c>
      <c r="G15" s="25">
        <v>1</v>
      </c>
      <c r="H15" s="22">
        <v>1</v>
      </c>
      <c r="I15" s="14" t="s">
        <v>63</v>
      </c>
      <c r="J15" s="12" t="s">
        <v>160</v>
      </c>
      <c r="K15" s="13">
        <f t="shared" ref="K15:K51" si="0">SUM(D15*H15)</f>
        <v>3</v>
      </c>
      <c r="L15" s="1" t="s">
        <v>183</v>
      </c>
      <c r="N15" s="44"/>
      <c r="O15" s="4" t="s">
        <v>2</v>
      </c>
      <c r="P15" s="35"/>
    </row>
    <row r="16" spans="1:16" ht="20.100000000000001" customHeight="1">
      <c r="A16" s="11" t="s">
        <v>64</v>
      </c>
      <c r="B16" s="12">
        <v>2000</v>
      </c>
      <c r="C16" s="12" t="s">
        <v>65</v>
      </c>
      <c r="D16" s="12">
        <v>3</v>
      </c>
      <c r="E16" s="22">
        <v>2</v>
      </c>
      <c r="F16" s="22">
        <v>2</v>
      </c>
      <c r="G16" s="25">
        <v>2</v>
      </c>
      <c r="H16" s="22">
        <v>2</v>
      </c>
      <c r="I16" s="10" t="s">
        <v>88</v>
      </c>
      <c r="J16" s="12" t="s">
        <v>161</v>
      </c>
      <c r="K16" s="13">
        <f t="shared" si="0"/>
        <v>6</v>
      </c>
      <c r="L16" s="1" t="s">
        <v>183</v>
      </c>
      <c r="N16" s="43" t="s">
        <v>18</v>
      </c>
      <c r="O16" s="3" t="s">
        <v>3</v>
      </c>
      <c r="P16" s="34">
        <v>8</v>
      </c>
    </row>
    <row r="17" spans="1:16" ht="20.100000000000001" customHeight="1">
      <c r="A17" s="11" t="s">
        <v>66</v>
      </c>
      <c r="B17" s="8">
        <v>1998</v>
      </c>
      <c r="C17" s="8" t="s">
        <v>75</v>
      </c>
      <c r="D17" s="8">
        <v>3</v>
      </c>
      <c r="E17" s="22">
        <v>1</v>
      </c>
      <c r="F17" s="22">
        <v>2</v>
      </c>
      <c r="G17" s="25">
        <v>2</v>
      </c>
      <c r="H17" s="19">
        <v>2</v>
      </c>
      <c r="I17" s="10" t="s">
        <v>89</v>
      </c>
      <c r="J17" s="12" t="s">
        <v>162</v>
      </c>
      <c r="K17" s="13">
        <f t="shared" si="0"/>
        <v>6</v>
      </c>
      <c r="L17" s="1" t="s">
        <v>183</v>
      </c>
      <c r="N17" s="45"/>
      <c r="O17" s="3" t="s">
        <v>4</v>
      </c>
      <c r="P17" s="36"/>
    </row>
    <row r="18" spans="1:16" ht="20.100000000000001" customHeight="1">
      <c r="A18" s="11" t="s">
        <v>67</v>
      </c>
      <c r="B18" s="8">
        <v>2000</v>
      </c>
      <c r="C18" s="8">
        <v>2014</v>
      </c>
      <c r="D18" s="8">
        <v>1</v>
      </c>
      <c r="E18" s="22">
        <v>1</v>
      </c>
      <c r="F18" s="22">
        <v>1</v>
      </c>
      <c r="G18" s="25">
        <v>1</v>
      </c>
      <c r="H18" s="19">
        <v>1</v>
      </c>
      <c r="I18" s="10" t="s">
        <v>88</v>
      </c>
      <c r="J18" s="12" t="s">
        <v>163</v>
      </c>
      <c r="K18" s="13">
        <f>SUM(D18*H18)</f>
        <v>1</v>
      </c>
      <c r="L18" s="1" t="s">
        <v>183</v>
      </c>
      <c r="N18" s="45"/>
      <c r="O18" s="3" t="s">
        <v>5</v>
      </c>
      <c r="P18" s="36"/>
    </row>
    <row r="19" spans="1:16" ht="20.100000000000001" customHeight="1" thickBot="1">
      <c r="A19" s="11" t="s">
        <v>68</v>
      </c>
      <c r="B19" s="8">
        <v>2001</v>
      </c>
      <c r="C19" s="8">
        <v>2016</v>
      </c>
      <c r="D19" s="8">
        <v>1</v>
      </c>
      <c r="E19" s="22">
        <v>1</v>
      </c>
      <c r="F19" s="22">
        <v>1</v>
      </c>
      <c r="G19" s="25">
        <v>4</v>
      </c>
      <c r="H19" s="19">
        <v>4</v>
      </c>
      <c r="I19" s="10" t="s">
        <v>90</v>
      </c>
      <c r="J19" s="12" t="s">
        <v>164</v>
      </c>
      <c r="K19" s="13">
        <f t="shared" si="0"/>
        <v>4</v>
      </c>
      <c r="L19" s="1" t="s">
        <v>183</v>
      </c>
      <c r="N19" s="44"/>
      <c r="O19" s="4" t="s">
        <v>19</v>
      </c>
      <c r="P19" s="35"/>
    </row>
    <row r="20" spans="1:16" ht="20.100000000000001" customHeight="1">
      <c r="A20" s="11" t="s">
        <v>69</v>
      </c>
      <c r="B20" s="8">
        <v>1998</v>
      </c>
      <c r="C20" s="8" t="s">
        <v>65</v>
      </c>
      <c r="D20" s="8">
        <v>3</v>
      </c>
      <c r="E20" s="22">
        <v>4</v>
      </c>
      <c r="F20" s="22">
        <v>4</v>
      </c>
      <c r="G20" s="26">
        <v>8</v>
      </c>
      <c r="H20" s="19">
        <v>8</v>
      </c>
      <c r="I20" s="10" t="s">
        <v>119</v>
      </c>
      <c r="J20" s="24" t="s">
        <v>120</v>
      </c>
      <c r="K20" s="13">
        <f t="shared" si="0"/>
        <v>24</v>
      </c>
      <c r="L20" s="1" t="s">
        <v>183</v>
      </c>
      <c r="N20" s="43" t="s">
        <v>20</v>
      </c>
      <c r="O20" s="3" t="s">
        <v>6</v>
      </c>
      <c r="P20" s="34">
        <v>6</v>
      </c>
    </row>
    <row r="21" spans="1:16" ht="20.100000000000001" customHeight="1">
      <c r="A21" s="11" t="s">
        <v>70</v>
      </c>
      <c r="B21" s="8">
        <v>1998</v>
      </c>
      <c r="C21" s="8" t="s">
        <v>76</v>
      </c>
      <c r="D21" s="8">
        <v>2</v>
      </c>
      <c r="E21" s="22">
        <v>1</v>
      </c>
      <c r="F21" s="22">
        <v>1</v>
      </c>
      <c r="G21" s="25">
        <v>1</v>
      </c>
      <c r="H21" s="19">
        <v>1</v>
      </c>
      <c r="I21" s="10" t="s">
        <v>91</v>
      </c>
      <c r="J21" s="24" t="s">
        <v>121</v>
      </c>
      <c r="K21" s="13">
        <f t="shared" si="0"/>
        <v>2</v>
      </c>
      <c r="L21" s="1" t="s">
        <v>183</v>
      </c>
      <c r="N21" s="45"/>
      <c r="O21" s="3" t="s">
        <v>7</v>
      </c>
      <c r="P21" s="36"/>
    </row>
    <row r="22" spans="1:16" ht="20.100000000000001" customHeight="1">
      <c r="A22" s="11" t="s">
        <v>71</v>
      </c>
      <c r="B22" s="8">
        <v>2000</v>
      </c>
      <c r="C22" s="8">
        <v>2012</v>
      </c>
      <c r="D22" s="8">
        <v>1</v>
      </c>
      <c r="E22" s="22">
        <v>1</v>
      </c>
      <c r="F22" s="22">
        <v>2</v>
      </c>
      <c r="G22" s="25">
        <v>2</v>
      </c>
      <c r="H22" s="19">
        <v>2</v>
      </c>
      <c r="I22" s="10" t="s">
        <v>92</v>
      </c>
      <c r="J22" s="24" t="s">
        <v>122</v>
      </c>
      <c r="K22" s="13">
        <f t="shared" si="0"/>
        <v>2</v>
      </c>
      <c r="L22" s="1" t="s">
        <v>183</v>
      </c>
      <c r="N22" s="45"/>
      <c r="O22" s="3" t="s">
        <v>8</v>
      </c>
      <c r="P22" s="36"/>
    </row>
    <row r="23" spans="1:16" ht="20.100000000000001" customHeight="1">
      <c r="A23" s="11" t="s">
        <v>72</v>
      </c>
      <c r="B23" s="8">
        <v>1999</v>
      </c>
      <c r="C23" s="8" t="s">
        <v>77</v>
      </c>
      <c r="D23" s="8">
        <v>2</v>
      </c>
      <c r="E23" s="22">
        <v>1</v>
      </c>
      <c r="F23" s="22">
        <v>1</v>
      </c>
      <c r="G23" s="25">
        <v>2</v>
      </c>
      <c r="H23" s="19">
        <v>2</v>
      </c>
      <c r="I23" s="10" t="s">
        <v>93</v>
      </c>
      <c r="J23" s="24" t="s">
        <v>123</v>
      </c>
      <c r="K23" s="13">
        <f t="shared" si="0"/>
        <v>4</v>
      </c>
      <c r="L23" s="1" t="s">
        <v>183</v>
      </c>
      <c r="N23" s="45"/>
      <c r="O23" s="3" t="s">
        <v>21</v>
      </c>
      <c r="P23" s="36"/>
    </row>
    <row r="24" spans="1:16" ht="20.100000000000001" customHeight="1" thickBot="1">
      <c r="A24" s="11" t="s">
        <v>73</v>
      </c>
      <c r="B24" s="8">
        <v>2000</v>
      </c>
      <c r="C24" s="8" t="s">
        <v>78</v>
      </c>
      <c r="D24" s="8">
        <v>7</v>
      </c>
      <c r="E24" s="22">
        <v>1</v>
      </c>
      <c r="F24" s="22">
        <v>1</v>
      </c>
      <c r="G24" s="22">
        <v>4</v>
      </c>
      <c r="H24" s="19">
        <v>0</v>
      </c>
      <c r="I24" s="10" t="s">
        <v>124</v>
      </c>
      <c r="J24" s="12" t="s">
        <v>125</v>
      </c>
      <c r="K24" s="13">
        <f t="shared" si="0"/>
        <v>0</v>
      </c>
      <c r="L24" s="1" t="s">
        <v>184</v>
      </c>
      <c r="N24" s="44"/>
      <c r="O24" s="4" t="s">
        <v>9</v>
      </c>
      <c r="P24" s="35"/>
    </row>
    <row r="25" spans="1:16" ht="20.100000000000001" customHeight="1">
      <c r="A25" s="11" t="s">
        <v>74</v>
      </c>
      <c r="B25" s="8">
        <v>2001</v>
      </c>
      <c r="C25" s="8" t="s">
        <v>76</v>
      </c>
      <c r="D25" s="8">
        <v>2</v>
      </c>
      <c r="E25" s="22">
        <v>1</v>
      </c>
      <c r="F25" s="22">
        <v>6</v>
      </c>
      <c r="G25" s="22">
        <v>6</v>
      </c>
      <c r="H25" s="19">
        <v>0</v>
      </c>
      <c r="I25" s="10" t="s">
        <v>126</v>
      </c>
      <c r="J25" s="12" t="s">
        <v>158</v>
      </c>
      <c r="K25" s="13">
        <f t="shared" si="0"/>
        <v>0</v>
      </c>
      <c r="L25" s="1" t="s">
        <v>185</v>
      </c>
      <c r="N25" s="43" t="s">
        <v>22</v>
      </c>
      <c r="O25" s="3" t="s">
        <v>10</v>
      </c>
      <c r="P25" s="34">
        <v>4</v>
      </c>
    </row>
    <row r="26" spans="1:16" ht="20.100000000000001" customHeight="1">
      <c r="A26" s="9" t="s">
        <v>99</v>
      </c>
      <c r="B26" s="8">
        <v>2001</v>
      </c>
      <c r="C26" s="8" t="s">
        <v>78</v>
      </c>
      <c r="D26" s="8">
        <v>7</v>
      </c>
      <c r="E26" s="22">
        <v>1</v>
      </c>
      <c r="F26" s="22">
        <v>1</v>
      </c>
      <c r="G26" s="22">
        <v>0</v>
      </c>
      <c r="H26" s="19">
        <v>0</v>
      </c>
      <c r="I26" s="10" t="s">
        <v>94</v>
      </c>
      <c r="J26" s="12" t="s">
        <v>175</v>
      </c>
      <c r="K26" s="13">
        <f t="shared" si="0"/>
        <v>0</v>
      </c>
      <c r="L26" s="1" t="s">
        <v>186</v>
      </c>
      <c r="N26" s="45"/>
      <c r="O26" s="3" t="s">
        <v>11</v>
      </c>
      <c r="P26" s="36"/>
    </row>
    <row r="27" spans="1:16" ht="20.100000000000001" customHeight="1" thickBot="1">
      <c r="A27" s="9" t="s">
        <v>100</v>
      </c>
      <c r="B27" s="8">
        <v>2001</v>
      </c>
      <c r="C27" s="8" t="s">
        <v>79</v>
      </c>
      <c r="D27" s="8">
        <v>3</v>
      </c>
      <c r="E27" s="22">
        <v>1</v>
      </c>
      <c r="F27" s="22">
        <v>1</v>
      </c>
      <c r="G27" s="25">
        <v>1</v>
      </c>
      <c r="H27" s="19">
        <v>1</v>
      </c>
      <c r="I27" s="10" t="s">
        <v>146</v>
      </c>
      <c r="J27" s="12" t="s">
        <v>127</v>
      </c>
      <c r="K27" s="13">
        <f t="shared" si="0"/>
        <v>3</v>
      </c>
      <c r="L27" s="1" t="s">
        <v>183</v>
      </c>
      <c r="N27" s="44"/>
      <c r="O27" s="4" t="s">
        <v>12</v>
      </c>
      <c r="P27" s="35"/>
    </row>
    <row r="28" spans="1:16" ht="20.100000000000001" customHeight="1">
      <c r="A28" s="9" t="s">
        <v>101</v>
      </c>
      <c r="B28" s="8">
        <v>2002</v>
      </c>
      <c r="C28" s="8" t="s">
        <v>80</v>
      </c>
      <c r="D28" s="8">
        <v>4</v>
      </c>
      <c r="E28" s="22">
        <v>0</v>
      </c>
      <c r="F28" s="22">
        <v>4</v>
      </c>
      <c r="G28" s="25">
        <v>2</v>
      </c>
      <c r="H28" s="19">
        <v>2</v>
      </c>
      <c r="I28" s="10" t="s">
        <v>128</v>
      </c>
      <c r="J28" s="12" t="s">
        <v>129</v>
      </c>
      <c r="K28" s="13">
        <f t="shared" si="0"/>
        <v>8</v>
      </c>
      <c r="L28" s="1" t="s">
        <v>183</v>
      </c>
      <c r="N28" s="43" t="s">
        <v>23</v>
      </c>
      <c r="O28" s="3" t="s">
        <v>13</v>
      </c>
      <c r="P28" s="34">
        <v>2</v>
      </c>
    </row>
    <row r="29" spans="1:16" ht="20.100000000000001" customHeight="1" thickBot="1">
      <c r="A29" s="9" t="s">
        <v>102</v>
      </c>
      <c r="B29" s="8">
        <v>2001</v>
      </c>
      <c r="C29" s="8" t="s">
        <v>80</v>
      </c>
      <c r="D29" s="8">
        <v>3</v>
      </c>
      <c r="E29" s="22">
        <v>0</v>
      </c>
      <c r="F29" s="22">
        <v>1</v>
      </c>
      <c r="G29" s="25">
        <v>1</v>
      </c>
      <c r="H29" s="19">
        <v>1</v>
      </c>
      <c r="I29" s="10" t="s">
        <v>130</v>
      </c>
      <c r="J29" s="12" t="s">
        <v>131</v>
      </c>
      <c r="K29" s="13">
        <f t="shared" si="0"/>
        <v>3</v>
      </c>
      <c r="L29" s="1" t="s">
        <v>183</v>
      </c>
      <c r="N29" s="44"/>
      <c r="O29" s="4" t="s">
        <v>14</v>
      </c>
      <c r="P29" s="35"/>
    </row>
    <row r="30" spans="1:16" ht="20.100000000000001" customHeight="1">
      <c r="A30" s="9" t="s">
        <v>103</v>
      </c>
      <c r="B30" s="8">
        <v>2002</v>
      </c>
      <c r="C30" s="8">
        <v>2014</v>
      </c>
      <c r="D30" s="8">
        <v>1</v>
      </c>
      <c r="E30" s="22">
        <v>1</v>
      </c>
      <c r="F30" s="22">
        <v>4</v>
      </c>
      <c r="G30" s="25">
        <v>6</v>
      </c>
      <c r="H30" s="19">
        <v>6</v>
      </c>
      <c r="I30" s="10" t="s">
        <v>105</v>
      </c>
      <c r="J30" s="12" t="s">
        <v>132</v>
      </c>
      <c r="K30" s="13">
        <f t="shared" si="0"/>
        <v>6</v>
      </c>
      <c r="L30" s="1" t="s">
        <v>183</v>
      </c>
      <c r="N30" s="63" t="s">
        <v>24</v>
      </c>
      <c r="O30" s="65" t="s">
        <v>41</v>
      </c>
      <c r="P30" s="34">
        <v>1</v>
      </c>
    </row>
    <row r="31" spans="1:16" ht="20.100000000000001" customHeight="1" thickBot="1">
      <c r="A31" s="9" t="s">
        <v>104</v>
      </c>
      <c r="B31" s="8">
        <v>1998</v>
      </c>
      <c r="C31" s="8" t="s">
        <v>81</v>
      </c>
      <c r="D31" s="8">
        <v>8</v>
      </c>
      <c r="E31" s="22">
        <v>2</v>
      </c>
      <c r="F31" s="22">
        <v>2</v>
      </c>
      <c r="G31" s="25">
        <v>4</v>
      </c>
      <c r="H31" s="19">
        <v>4</v>
      </c>
      <c r="I31" s="10" t="s">
        <v>96</v>
      </c>
      <c r="J31" s="12" t="s">
        <v>133</v>
      </c>
      <c r="K31" s="13">
        <f t="shared" si="0"/>
        <v>32</v>
      </c>
      <c r="L31" s="1" t="s">
        <v>183</v>
      </c>
      <c r="N31" s="64"/>
      <c r="O31" s="66"/>
      <c r="P31" s="35"/>
    </row>
    <row r="32" spans="1:16" ht="20.100000000000001" customHeight="1">
      <c r="A32" s="9" t="s">
        <v>106</v>
      </c>
      <c r="B32" s="8">
        <v>2000</v>
      </c>
      <c r="C32" s="8" t="s">
        <v>76</v>
      </c>
      <c r="D32" s="8">
        <v>1</v>
      </c>
      <c r="E32" s="22">
        <v>0</v>
      </c>
      <c r="F32" s="22">
        <v>1</v>
      </c>
      <c r="G32" s="25">
        <v>1</v>
      </c>
      <c r="H32" s="19">
        <v>1</v>
      </c>
      <c r="I32" s="10" t="s">
        <v>134</v>
      </c>
      <c r="J32" s="12" t="s">
        <v>135</v>
      </c>
      <c r="K32" s="13">
        <f t="shared" si="0"/>
        <v>1</v>
      </c>
      <c r="L32" s="1" t="s">
        <v>183</v>
      </c>
    </row>
    <row r="33" spans="1:16" ht="20.100000000000001" customHeight="1">
      <c r="A33" s="9" t="s">
        <v>107</v>
      </c>
      <c r="B33" s="8">
        <v>2001</v>
      </c>
      <c r="C33" s="8" t="s">
        <v>82</v>
      </c>
      <c r="D33" s="8">
        <v>5</v>
      </c>
      <c r="E33" s="22">
        <v>1</v>
      </c>
      <c r="F33" s="22">
        <v>1</v>
      </c>
      <c r="G33" s="25">
        <v>1</v>
      </c>
      <c r="H33" s="19">
        <v>1</v>
      </c>
      <c r="I33" s="10" t="s">
        <v>137</v>
      </c>
      <c r="J33" s="12" t="s">
        <v>136</v>
      </c>
      <c r="K33" s="13">
        <f t="shared" si="0"/>
        <v>5</v>
      </c>
      <c r="L33" s="1" t="s">
        <v>183</v>
      </c>
    </row>
    <row r="34" spans="1:16" ht="20.100000000000001" customHeight="1" thickBot="1">
      <c r="A34" s="9" t="s">
        <v>108</v>
      </c>
      <c r="B34" s="8">
        <v>1998</v>
      </c>
      <c r="C34" s="8" t="s">
        <v>65</v>
      </c>
      <c r="D34" s="8">
        <v>3</v>
      </c>
      <c r="E34" s="22">
        <v>1</v>
      </c>
      <c r="F34" s="22">
        <v>1</v>
      </c>
      <c r="G34" s="25">
        <v>1</v>
      </c>
      <c r="H34" s="19">
        <v>1</v>
      </c>
      <c r="I34" s="10" t="s">
        <v>138</v>
      </c>
      <c r="J34" s="12" t="s">
        <v>175</v>
      </c>
      <c r="K34" s="13">
        <v>0</v>
      </c>
      <c r="L34" s="1" t="s">
        <v>186</v>
      </c>
      <c r="N34" s="67" t="s">
        <v>49</v>
      </c>
      <c r="O34" s="68"/>
      <c r="P34" s="68"/>
    </row>
    <row r="35" spans="1:16" ht="20.100000000000001" customHeight="1" thickBot="1">
      <c r="A35" s="9" t="s">
        <v>118</v>
      </c>
      <c r="B35" s="8">
        <v>2000</v>
      </c>
      <c r="C35" s="8" t="s">
        <v>83</v>
      </c>
      <c r="D35" s="8">
        <v>4</v>
      </c>
      <c r="E35" s="22">
        <v>4</v>
      </c>
      <c r="F35" s="22">
        <v>2</v>
      </c>
      <c r="G35" s="25">
        <v>2</v>
      </c>
      <c r="H35" s="19">
        <v>2</v>
      </c>
      <c r="I35" s="10" t="s">
        <v>61</v>
      </c>
      <c r="J35" s="12" t="s">
        <v>140</v>
      </c>
      <c r="K35" s="13">
        <f t="shared" si="0"/>
        <v>8</v>
      </c>
      <c r="L35" s="1" t="s">
        <v>183</v>
      </c>
      <c r="N35" s="69" t="s">
        <v>50</v>
      </c>
      <c r="O35" s="70"/>
      <c r="P35" s="71"/>
    </row>
    <row r="36" spans="1:16" ht="20.100000000000001" customHeight="1">
      <c r="A36" s="9" t="s">
        <v>109</v>
      </c>
      <c r="B36" s="8">
        <v>1998</v>
      </c>
      <c r="C36" s="8" t="s">
        <v>84</v>
      </c>
      <c r="D36" s="8">
        <v>2</v>
      </c>
      <c r="E36" s="23">
        <v>4</v>
      </c>
      <c r="F36" s="23">
        <v>6</v>
      </c>
      <c r="G36" s="25">
        <v>6</v>
      </c>
      <c r="H36" s="19">
        <v>6</v>
      </c>
      <c r="I36" s="10" t="s">
        <v>95</v>
      </c>
      <c r="J36" s="12" t="s">
        <v>141</v>
      </c>
      <c r="K36" s="13">
        <f t="shared" si="0"/>
        <v>12</v>
      </c>
      <c r="L36" s="1" t="s">
        <v>183</v>
      </c>
      <c r="N36" s="56" t="s">
        <v>51</v>
      </c>
      <c r="O36" s="57"/>
      <c r="P36" s="58"/>
    </row>
    <row r="37" spans="1:16" ht="20.100000000000001" customHeight="1" thickBot="1">
      <c r="A37" s="9" t="s">
        <v>117</v>
      </c>
      <c r="B37" s="8">
        <v>2002</v>
      </c>
      <c r="C37" s="8" t="s">
        <v>80</v>
      </c>
      <c r="D37" s="8">
        <v>4</v>
      </c>
      <c r="E37" s="23">
        <v>2</v>
      </c>
      <c r="F37" s="23">
        <v>4</v>
      </c>
      <c r="G37" s="25">
        <v>4</v>
      </c>
      <c r="H37" s="19">
        <v>4</v>
      </c>
      <c r="I37" s="10" t="s">
        <v>157</v>
      </c>
      <c r="J37" s="12" t="s">
        <v>175</v>
      </c>
      <c r="K37" s="13"/>
      <c r="L37" s="1" t="s">
        <v>139</v>
      </c>
      <c r="N37" s="56"/>
      <c r="O37" s="57"/>
      <c r="P37" s="58"/>
    </row>
    <row r="38" spans="1:16" ht="20.100000000000001" customHeight="1">
      <c r="A38" s="9" t="s">
        <v>116</v>
      </c>
      <c r="B38" s="8">
        <v>1999</v>
      </c>
      <c r="C38" s="8" t="s">
        <v>85</v>
      </c>
      <c r="D38" s="8">
        <v>7</v>
      </c>
      <c r="E38" s="23">
        <v>1</v>
      </c>
      <c r="F38" s="23">
        <v>1</v>
      </c>
      <c r="G38" s="27">
        <v>1</v>
      </c>
      <c r="H38" s="19">
        <v>1</v>
      </c>
      <c r="I38" s="10" t="s">
        <v>91</v>
      </c>
      <c r="J38" s="20" t="s">
        <v>142</v>
      </c>
      <c r="K38" s="13">
        <f>SUM(D38*H38)</f>
        <v>7</v>
      </c>
      <c r="L38" s="1" t="s">
        <v>183</v>
      </c>
      <c r="N38" s="72" t="s">
        <v>52</v>
      </c>
      <c r="O38" s="73"/>
      <c r="P38" s="74"/>
    </row>
    <row r="39" spans="1:16" ht="20.100000000000001" customHeight="1">
      <c r="A39" s="9" t="s">
        <v>115</v>
      </c>
      <c r="B39" s="8">
        <v>1998</v>
      </c>
      <c r="C39" s="8" t="s">
        <v>188</v>
      </c>
      <c r="D39" s="8">
        <v>4</v>
      </c>
      <c r="E39" s="23">
        <v>0</v>
      </c>
      <c r="F39" s="23">
        <v>4</v>
      </c>
      <c r="G39" s="27">
        <v>6</v>
      </c>
      <c r="H39" s="19">
        <v>6</v>
      </c>
      <c r="I39" s="10" t="s">
        <v>95</v>
      </c>
      <c r="J39" s="20" t="s">
        <v>169</v>
      </c>
      <c r="K39" s="13">
        <v>24</v>
      </c>
      <c r="L39" s="1" t="s">
        <v>187</v>
      </c>
      <c r="N39" s="56"/>
      <c r="O39" s="57"/>
      <c r="P39" s="58"/>
    </row>
    <row r="40" spans="1:16" ht="20.100000000000001" customHeight="1" thickBot="1">
      <c r="A40" s="9" t="s">
        <v>114</v>
      </c>
      <c r="B40" s="8">
        <v>2002</v>
      </c>
      <c r="C40" s="8" t="s">
        <v>86</v>
      </c>
      <c r="D40" s="8">
        <v>7</v>
      </c>
      <c r="E40" s="23">
        <v>0</v>
      </c>
      <c r="F40" s="23">
        <v>0</v>
      </c>
      <c r="G40" s="27">
        <v>2</v>
      </c>
      <c r="H40" s="19">
        <v>2</v>
      </c>
      <c r="I40" s="10" t="s">
        <v>97</v>
      </c>
      <c r="J40" s="20" t="s">
        <v>143</v>
      </c>
      <c r="K40" s="13">
        <f t="shared" si="0"/>
        <v>14</v>
      </c>
      <c r="L40" s="1" t="s">
        <v>183</v>
      </c>
      <c r="N40" s="59"/>
      <c r="O40" s="60"/>
      <c r="P40" s="61"/>
    </row>
    <row r="41" spans="1:16" ht="20.100000000000001" customHeight="1">
      <c r="A41" s="9" t="s">
        <v>113</v>
      </c>
      <c r="B41" s="8">
        <v>1999</v>
      </c>
      <c r="C41" s="8" t="s">
        <v>144</v>
      </c>
      <c r="D41" s="8">
        <v>3</v>
      </c>
      <c r="E41" s="23">
        <v>0</v>
      </c>
      <c r="F41" s="23">
        <v>1</v>
      </c>
      <c r="G41" s="27">
        <v>1</v>
      </c>
      <c r="H41" s="19">
        <v>1</v>
      </c>
      <c r="I41" s="10" t="s">
        <v>138</v>
      </c>
      <c r="J41" s="20" t="s">
        <v>145</v>
      </c>
      <c r="K41" s="13">
        <f t="shared" si="0"/>
        <v>3</v>
      </c>
      <c r="L41" s="1" t="s">
        <v>183</v>
      </c>
      <c r="N41" s="56" t="s">
        <v>53</v>
      </c>
      <c r="O41" s="57"/>
      <c r="P41" s="58"/>
    </row>
    <row r="42" spans="1:16" ht="20.100000000000001" customHeight="1">
      <c r="A42" s="9" t="s">
        <v>112</v>
      </c>
      <c r="B42" s="8">
        <v>2002</v>
      </c>
      <c r="C42" s="8" t="s">
        <v>82</v>
      </c>
      <c r="D42" s="8">
        <v>5</v>
      </c>
      <c r="E42" s="23">
        <v>0</v>
      </c>
      <c r="F42" s="23">
        <v>4</v>
      </c>
      <c r="G42" s="27">
        <v>1</v>
      </c>
      <c r="H42" s="19">
        <v>1</v>
      </c>
      <c r="I42" s="10" t="s">
        <v>138</v>
      </c>
      <c r="J42" s="20" t="s">
        <v>145</v>
      </c>
      <c r="K42" s="13">
        <f t="shared" si="0"/>
        <v>5</v>
      </c>
      <c r="L42" s="1" t="s">
        <v>183</v>
      </c>
      <c r="N42" s="56"/>
      <c r="O42" s="57"/>
      <c r="P42" s="58"/>
    </row>
    <row r="43" spans="1:16" ht="20.100000000000001" customHeight="1">
      <c r="A43" s="9" t="s">
        <v>111</v>
      </c>
      <c r="B43" s="8">
        <v>2002</v>
      </c>
      <c r="C43" s="8" t="s">
        <v>87</v>
      </c>
      <c r="D43" s="8">
        <v>3</v>
      </c>
      <c r="E43" s="23">
        <v>0</v>
      </c>
      <c r="F43" s="23">
        <v>2</v>
      </c>
      <c r="G43" s="27">
        <v>1</v>
      </c>
      <c r="H43" s="19">
        <v>1</v>
      </c>
      <c r="I43" s="10" t="s">
        <v>146</v>
      </c>
      <c r="J43" s="20" t="s">
        <v>147</v>
      </c>
      <c r="K43" s="13">
        <f t="shared" si="0"/>
        <v>3</v>
      </c>
      <c r="L43" s="1" t="s">
        <v>183</v>
      </c>
      <c r="N43" s="56"/>
      <c r="O43" s="57"/>
      <c r="P43" s="58"/>
    </row>
    <row r="44" spans="1:16" ht="20.100000000000001" customHeight="1" thickBot="1">
      <c r="A44" s="9" t="s">
        <v>148</v>
      </c>
      <c r="B44" s="8">
        <v>1998</v>
      </c>
      <c r="C44" s="8" t="s">
        <v>154</v>
      </c>
      <c r="D44" s="8">
        <v>4</v>
      </c>
      <c r="E44" s="23">
        <v>1</v>
      </c>
      <c r="F44" s="23">
        <v>1</v>
      </c>
      <c r="G44" s="27">
        <v>1</v>
      </c>
      <c r="H44" s="19">
        <v>1</v>
      </c>
      <c r="I44" s="10" t="s">
        <v>149</v>
      </c>
      <c r="J44" s="20" t="s">
        <v>150</v>
      </c>
      <c r="K44" s="13">
        <f t="shared" si="0"/>
        <v>4</v>
      </c>
      <c r="L44" s="1" t="s">
        <v>183</v>
      </c>
      <c r="N44" s="59"/>
      <c r="O44" s="60"/>
      <c r="P44" s="61"/>
    </row>
    <row r="45" spans="1:16" ht="20.100000000000001" customHeight="1">
      <c r="A45" s="9" t="s">
        <v>110</v>
      </c>
      <c r="B45" s="8">
        <v>2000</v>
      </c>
      <c r="C45" s="8" t="s">
        <v>59</v>
      </c>
      <c r="D45" s="8">
        <v>5</v>
      </c>
      <c r="E45" s="23">
        <v>1</v>
      </c>
      <c r="F45" s="23">
        <v>1</v>
      </c>
      <c r="G45" s="27">
        <v>2</v>
      </c>
      <c r="H45" s="19">
        <v>2</v>
      </c>
      <c r="I45" s="10" t="s">
        <v>98</v>
      </c>
      <c r="J45" s="20" t="s">
        <v>151</v>
      </c>
      <c r="K45" s="13">
        <f t="shared" si="0"/>
        <v>10</v>
      </c>
      <c r="L45" s="1" t="s">
        <v>183</v>
      </c>
    </row>
    <row r="46" spans="1:16" ht="20.100000000000001" customHeight="1">
      <c r="A46" s="16" t="s">
        <v>152</v>
      </c>
      <c r="B46" s="20">
        <v>2004</v>
      </c>
      <c r="C46" s="20" t="s">
        <v>155</v>
      </c>
      <c r="D46" s="20">
        <v>4</v>
      </c>
      <c r="E46" s="23">
        <v>0</v>
      </c>
      <c r="F46" s="23">
        <v>0</v>
      </c>
      <c r="G46" s="23">
        <v>0</v>
      </c>
      <c r="H46" s="23"/>
      <c r="I46" s="17" t="s">
        <v>95</v>
      </c>
      <c r="J46" s="20" t="s">
        <v>175</v>
      </c>
      <c r="K46" s="13">
        <f t="shared" si="0"/>
        <v>0</v>
      </c>
      <c r="L46" s="1" t="s">
        <v>181</v>
      </c>
    </row>
    <row r="47" spans="1:16" ht="20.100000000000001" customHeight="1">
      <c r="A47" s="16" t="s">
        <v>153</v>
      </c>
      <c r="B47" s="20">
        <v>2006</v>
      </c>
      <c r="C47" s="20" t="s">
        <v>155</v>
      </c>
      <c r="D47" s="20">
        <v>3</v>
      </c>
      <c r="E47" s="23">
        <v>0</v>
      </c>
      <c r="F47" s="23">
        <v>0</v>
      </c>
      <c r="G47" s="23"/>
      <c r="H47" s="23"/>
      <c r="I47" s="17" t="s">
        <v>95</v>
      </c>
      <c r="J47" s="20" t="s">
        <v>175</v>
      </c>
      <c r="K47" s="15">
        <f t="shared" si="0"/>
        <v>0</v>
      </c>
      <c r="L47" s="1" t="s">
        <v>179</v>
      </c>
    </row>
    <row r="48" spans="1:16" ht="20.100000000000001" customHeight="1">
      <c r="A48" s="16" t="s">
        <v>171</v>
      </c>
      <c r="B48" s="20">
        <v>2002</v>
      </c>
      <c r="C48" s="20">
        <v>2017</v>
      </c>
      <c r="D48" s="20">
        <v>1</v>
      </c>
      <c r="E48" s="23">
        <v>0</v>
      </c>
      <c r="F48" s="23">
        <v>1</v>
      </c>
      <c r="G48" s="27">
        <v>4</v>
      </c>
      <c r="H48" s="23">
        <v>4</v>
      </c>
      <c r="I48" s="17" t="s">
        <v>172</v>
      </c>
      <c r="J48" s="20" t="s">
        <v>173</v>
      </c>
      <c r="K48" s="15">
        <f t="shared" si="0"/>
        <v>4</v>
      </c>
    </row>
    <row r="49" spans="1:12" ht="20.100000000000001" customHeight="1">
      <c r="A49" s="16" t="s">
        <v>168</v>
      </c>
      <c r="B49" s="20">
        <v>2002</v>
      </c>
      <c r="C49" s="20" t="s">
        <v>174</v>
      </c>
      <c r="D49" s="20">
        <v>2</v>
      </c>
      <c r="E49" s="23">
        <v>0</v>
      </c>
      <c r="F49" s="23">
        <v>1</v>
      </c>
      <c r="G49" s="27">
        <v>1</v>
      </c>
      <c r="H49" s="23">
        <v>1</v>
      </c>
      <c r="I49" s="17" t="s">
        <v>177</v>
      </c>
      <c r="J49" s="20" t="s">
        <v>178</v>
      </c>
      <c r="K49" s="15">
        <f t="shared" si="0"/>
        <v>2</v>
      </c>
    </row>
    <row r="50" spans="1:12" ht="20.100000000000001" customHeight="1">
      <c r="A50" s="16" t="s">
        <v>167</v>
      </c>
      <c r="B50" s="20">
        <v>2002</v>
      </c>
      <c r="C50" s="20" t="s">
        <v>166</v>
      </c>
      <c r="D50" s="20">
        <v>1</v>
      </c>
      <c r="E50" s="23">
        <v>1</v>
      </c>
      <c r="F50" s="23">
        <v>1</v>
      </c>
      <c r="G50" s="27">
        <v>4</v>
      </c>
      <c r="H50" s="23">
        <v>4</v>
      </c>
      <c r="I50" s="17" t="s">
        <v>165</v>
      </c>
      <c r="J50" s="20" t="s">
        <v>176</v>
      </c>
      <c r="K50" s="15">
        <f t="shared" si="0"/>
        <v>4</v>
      </c>
    </row>
    <row r="51" spans="1:12" ht="20.100000000000001" customHeight="1">
      <c r="A51" s="16" t="s">
        <v>156</v>
      </c>
      <c r="B51" s="20">
        <v>2004</v>
      </c>
      <c r="C51" s="20">
        <v>2020</v>
      </c>
      <c r="D51" s="20">
        <v>1</v>
      </c>
      <c r="E51" s="23">
        <v>0</v>
      </c>
      <c r="F51" s="23">
        <v>0</v>
      </c>
      <c r="G51" s="23"/>
      <c r="H51" s="23"/>
      <c r="I51" s="17" t="s">
        <v>90</v>
      </c>
      <c r="J51" s="20" t="s">
        <v>175</v>
      </c>
      <c r="K51" s="15">
        <f t="shared" si="0"/>
        <v>0</v>
      </c>
      <c r="L51" s="1" t="s">
        <v>180</v>
      </c>
    </row>
    <row r="52" spans="1:12">
      <c r="A52" s="18"/>
      <c r="B52" s="18"/>
      <c r="C52" s="18"/>
      <c r="D52" s="18"/>
      <c r="E52" s="18"/>
      <c r="F52" s="18"/>
      <c r="G52" s="18"/>
      <c r="H52" s="18"/>
      <c r="I52" s="18"/>
      <c r="J52" s="21" t="s">
        <v>38</v>
      </c>
      <c r="K52" s="15">
        <f>SUM(K14:K51)</f>
        <v>220</v>
      </c>
    </row>
    <row r="53" spans="1:12">
      <c r="B53" s="18"/>
      <c r="C53" s="18"/>
      <c r="D53" s="18"/>
      <c r="E53" s="18"/>
      <c r="F53" s="18"/>
      <c r="G53" s="18"/>
      <c r="H53" s="18"/>
      <c r="I53" s="18"/>
      <c r="J53" s="62" t="s">
        <v>39</v>
      </c>
      <c r="K53" s="62">
        <f>SUM(1.8*K52)</f>
        <v>396</v>
      </c>
    </row>
    <row r="54" spans="1:12">
      <c r="A54" s="18"/>
      <c r="B54" s="18"/>
      <c r="C54" s="18"/>
      <c r="D54" s="18"/>
      <c r="E54" s="18"/>
      <c r="F54" s="18"/>
      <c r="G54" s="18"/>
      <c r="H54" s="18"/>
      <c r="I54" s="18"/>
      <c r="J54" s="62"/>
      <c r="K54" s="62"/>
    </row>
    <row r="58" spans="1:12">
      <c r="A58" s="18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53:J54"/>
    <mergeCell ref="K53:K54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H1" workbookViewId="0">
      <selection activeCell="S25" sqref="S25"/>
    </sheetView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Westerberg</cp:lastModifiedBy>
  <dcterms:created xsi:type="dcterms:W3CDTF">2021-11-19T17:50:42Z</dcterms:created>
  <dcterms:modified xsi:type="dcterms:W3CDTF">2022-11-21T11:07:56Z</dcterms:modified>
</cp:coreProperties>
</file>