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venskelitfotboll-my.sharepoint.com/personal/thomas_hasselgren_svenskelitfotboll_se/Documents/SEF/Certifiering/2022/Återkopplingsrapporter/Malmö FF/"/>
    </mc:Choice>
  </mc:AlternateContent>
  <xr:revisionPtr revIDLastSave="121" documentId="8_{363DEF7A-AB76-49D4-BBA7-6E726326BC81}" xr6:coauthVersionLast="47" xr6:coauthVersionMax="47" xr10:uidLastSave="{26C0B331-996D-4D44-B047-5223E2ED0010}"/>
  <bookViews>
    <workbookView xWindow="28680" yWindow="-120" windowWidth="29040" windowHeight="15840" xr2:uid="{2083275D-D373-4BEA-88F3-200435E8A252}"/>
  </bookViews>
  <sheets>
    <sheet name="10.1" sheetId="1" r:id="rId1"/>
    <sheet name="blad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6" i="1" l="1"/>
  <c r="K75" i="1" l="1"/>
  <c r="K71" i="1" l="1"/>
  <c r="K57" i="1"/>
  <c r="K14" i="1"/>
  <c r="K65" i="1"/>
  <c r="K50" i="1"/>
  <c r="K62" i="1"/>
  <c r="K35" i="1"/>
  <c r="K69" i="1"/>
  <c r="K49" i="1"/>
  <c r="K78" i="1"/>
  <c r="K47" i="1"/>
  <c r="K24" i="1"/>
  <c r="K30" i="1"/>
  <c r="K25" i="1"/>
  <c r="K59" i="1"/>
  <c r="K74" i="1"/>
  <c r="K72" i="1"/>
  <c r="K51" i="1"/>
  <c r="K76" i="1"/>
  <c r="K70" i="1"/>
  <c r="K63" i="1"/>
  <c r="K43" i="1"/>
  <c r="K73" i="1"/>
  <c r="K26" i="1"/>
  <c r="K44" i="1"/>
  <c r="K39" i="1"/>
  <c r="K27" i="1"/>
  <c r="K36" i="1"/>
  <c r="K16" i="1"/>
  <c r="K19" i="1"/>
  <c r="K58" i="1"/>
  <c r="K45" i="1"/>
  <c r="K56" i="1"/>
  <c r="K60" i="1"/>
  <c r="K64" i="1"/>
  <c r="K48" i="1"/>
  <c r="K66" i="1"/>
  <c r="K42" i="1"/>
  <c r="K17" i="1"/>
  <c r="K37" i="1"/>
  <c r="K33" i="1"/>
  <c r="K20" i="1"/>
  <c r="K21" i="1"/>
  <c r="K31" i="1"/>
  <c r="K18" i="1"/>
  <c r="K28" i="1"/>
  <c r="K22" i="1"/>
  <c r="K38" i="1"/>
  <c r="K34" i="1"/>
  <c r="K68" i="1"/>
  <c r="K40" i="1"/>
  <c r="K15" i="1"/>
  <c r="K53" i="1"/>
  <c r="K67" i="1"/>
  <c r="K77" i="1"/>
  <c r="K61" i="1"/>
  <c r="K41" i="1"/>
  <c r="K79" i="1"/>
  <c r="K23" i="1"/>
  <c r="K55" i="1"/>
  <c r="K32" i="1"/>
  <c r="K54" i="1"/>
  <c r="K29" i="1"/>
  <c r="K52" i="1" l="1"/>
  <c r="K81" i="1" s="1"/>
  <c r="K82" i="1" s="1"/>
</calcChain>
</file>

<file path=xl/sharedStrings.xml><?xml version="1.0" encoding="utf-8"?>
<sst xmlns="http://schemas.openxmlformats.org/spreadsheetml/2006/main" count="246" uniqueCount="202">
  <si>
    <t>Förklaringar:</t>
  </si>
  <si>
    <t>Högsta liga UEFA rankad 6–15</t>
  </si>
  <si>
    <t>Europa Conference League (Kvalspel eller Play Off)</t>
  </si>
  <si>
    <t>Högsta liga UEFA rankad 16–30</t>
  </si>
  <si>
    <t>Nivå 2 liga UEFA rankad 1–5</t>
  </si>
  <si>
    <t>Högsta liga UEFA rankad 31–55</t>
  </si>
  <si>
    <t>Nivå 2 liga UEFA rankad 6–30</t>
  </si>
  <si>
    <t>Område 10: Elitaktiva spelare 2022</t>
  </si>
  <si>
    <t>Klubbens namn:</t>
  </si>
  <si>
    <t>Poänggivande nivåer</t>
  </si>
  <si>
    <t>Nivå 4</t>
  </si>
  <si>
    <t>Nivå 5</t>
  </si>
  <si>
    <t>Nivå 6</t>
  </si>
  <si>
    <t>1) Spelarens namn</t>
  </si>
  <si>
    <t>2) Födelseår</t>
  </si>
  <si>
    <t>3) Ange mellan vilka år spelaren tillhört er klubb, ex 2012-2018</t>
  </si>
  <si>
    <t xml:space="preserve">4) Totalt antal år i klubben </t>
  </si>
  <si>
    <t>5) Nivå 2020</t>
  </si>
  <si>
    <t>6) Nivå 2021</t>
  </si>
  <si>
    <t>7) Nivå 2022</t>
  </si>
  <si>
    <t>8) Högsta poänggivande nivå 2020-2022</t>
  </si>
  <si>
    <t>3) Årtal i klubben</t>
  </si>
  <si>
    <t>4) Skriv in det antal år spelaren totalt tillhört er klubb i åldern 12-19 år. Max 8 år.</t>
  </si>
  <si>
    <t xml:space="preserve">9) Aktuell klubb </t>
  </si>
  <si>
    <t>11) Klubbens total poäng för spelaren.</t>
  </si>
  <si>
    <t>11) Total poäng</t>
  </si>
  <si>
    <r>
      <t xml:space="preserve">1) Ange spelarens namn (rättstavat, </t>
    </r>
    <r>
      <rPr>
        <b/>
        <u/>
        <sz val="10"/>
        <color rgb="FF000000"/>
        <rFont val="Calibri"/>
        <family val="2"/>
      </rPr>
      <t>förnamn</t>
    </r>
    <r>
      <rPr>
        <sz val="10"/>
        <color indexed="8"/>
        <rFont val="Calibri"/>
        <family val="2"/>
      </rPr>
      <t xml:space="preserve"> först)</t>
    </r>
  </si>
  <si>
    <t>Ettan i Sverige (har spelaren spelat på denna nivå under 2022 kan man inte tillgoräkna sig tidigare år på högre poänggivande nivå</t>
  </si>
  <si>
    <r>
      <t xml:space="preserve">2) Ange spelarens födelseår, </t>
    </r>
    <r>
      <rPr>
        <b/>
        <u/>
        <sz val="10"/>
        <rFont val="Calibri"/>
        <family val="2"/>
      </rPr>
      <t>endast spelare födda 1/1 1998 eller senare skall skrivas upp!</t>
    </r>
  </si>
  <si>
    <t>8) Ange spelarens högsta poänggivande nivå de tre sista åren, har spelare under nuvarande år spelat på nivå 6 så kan han inte få högre poäng (se tabell till höger)</t>
  </si>
  <si>
    <t>9) Aktuell klubb för första poänggivande match under 2022</t>
  </si>
  <si>
    <t xml:space="preserve">10) Första poänggivande match under 2022 </t>
  </si>
  <si>
    <r>
      <t>10) Ange datum för första poänggivande match under 2022 (detta bekräftar att spelare haft</t>
    </r>
    <r>
      <rPr>
        <b/>
        <sz val="10"/>
        <color rgb="FF000000"/>
        <rFont val="Calibri"/>
        <family val="2"/>
      </rPr>
      <t xml:space="preserve"> minst 45 minuters speltid på poänggivande nivå</t>
    </r>
    <r>
      <rPr>
        <sz val="10"/>
        <color indexed="8"/>
        <rFont val="Calibri"/>
        <family val="2"/>
      </rPr>
      <t xml:space="preserve"> under året)</t>
    </r>
  </si>
  <si>
    <r>
      <t xml:space="preserve">OBS! Samtliga fält måste vara ifyllda för att vi skall kunna gå igenom dokumentationen. Spara och ladda upp mallen i </t>
    </r>
    <r>
      <rPr>
        <b/>
        <u/>
        <sz val="10"/>
        <color rgb="FFFF0000"/>
        <rFont val="Calibri"/>
        <family val="2"/>
      </rPr>
      <t>excel format!</t>
    </r>
  </si>
  <si>
    <t>Max poäng på detta område är 1 800 poäng</t>
  </si>
  <si>
    <t>”UEFA rankning 2022”</t>
  </si>
  <si>
    <r>
      <t>UEFA ranking för liganivå 1-5:</t>
    </r>
    <r>
      <rPr>
        <sz val="10"/>
        <color theme="1"/>
        <rFont val="Century Gothic"/>
        <family val="2"/>
      </rPr>
      <t xml:space="preserve"> England, Spanien, Italien, Tyskland och Frankrike</t>
    </r>
  </si>
  <si>
    <r>
      <t>UEFA ranking för liganivå 6-15:</t>
    </r>
    <r>
      <rPr>
        <sz val="10"/>
        <color theme="1"/>
        <rFont val="Century Gothic"/>
        <family val="2"/>
      </rPr>
      <t xml:space="preserve"> Portugal, Holland, Ryssland, Belgien, Österrike, Skottland, Ukraina, Turkiet, Danmark och Cypern</t>
    </r>
  </si>
  <si>
    <r>
      <t>UEFA ranking för liganivå 16-30:</t>
    </r>
    <r>
      <rPr>
        <sz val="10"/>
        <color theme="1"/>
        <rFont val="Century Gothic"/>
        <family val="2"/>
      </rPr>
      <t xml:space="preserve"> Serbien, Tjeckien, Kroatien, Schweiz, Grekland, Israel, Norge, Sverige, Bulgarien, Rumänien, Azerbajdzjan, Kazachstan, Ungern. Belarus och Polen</t>
    </r>
  </si>
  <si>
    <r>
      <t>UEFA ranking för liganivå 31-55:</t>
    </r>
    <r>
      <rPr>
        <sz val="10"/>
        <color theme="1"/>
        <rFont val="Century Gothic"/>
        <family val="2"/>
      </rPr>
      <t xml:space="preserve"> Slovenien, Slovakien, Liechtenstein, Litauen, Luxemburg, Bosnien-Hercegovina Irland, Nord Makedonien, Armenien, Lettland, Albanien, Nordirland. Georgien. Finland, Moldavien, Malta. Färöarna. Kosovo, Gibraltar. Montenegro, Wales. Island. Estland. Andorra och San Marino</t>
    </r>
  </si>
  <si>
    <t>5-7) Ange spelarens högsta poängnivå för respektive år (45 min i seriespel på poänggivande nivå krävs).</t>
  </si>
  <si>
    <t>Specifika grundkrav område 10</t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</si>
  <si>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450 poäng</t>
    </r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</si>
  <si>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900 poäng</t>
    </r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</si>
  <si>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1 350 poäng</t>
    </r>
  </si>
  <si>
    <t>Adrian Edqvist</t>
  </si>
  <si>
    <t>2015-2016</t>
  </si>
  <si>
    <t>Alexander Johansson</t>
  </si>
  <si>
    <t>2016-2017</t>
  </si>
  <si>
    <t>2013-2020</t>
  </si>
  <si>
    <t>Amin Sarr</t>
  </si>
  <si>
    <t>2018-2020</t>
  </si>
  <si>
    <t>2010-2013</t>
  </si>
  <si>
    <t>Anel Ahmedhodzic</t>
  </si>
  <si>
    <t xml:space="preserve">Anton Kralj </t>
  </si>
  <si>
    <t>2010-2017</t>
  </si>
  <si>
    <t>2013-2017</t>
  </si>
  <si>
    <t>Daniel Ask</t>
  </si>
  <si>
    <t>2010- 2013</t>
  </si>
  <si>
    <t>Dennis Hadzikadunic</t>
  </si>
  <si>
    <t>2011-2017</t>
  </si>
  <si>
    <t>Emil Johansson</t>
  </si>
  <si>
    <t>2013-2016</t>
  </si>
  <si>
    <t>Felix Hörberg</t>
  </si>
  <si>
    <t>2012-2015</t>
  </si>
  <si>
    <t>Felix Konstandeliaz</t>
  </si>
  <si>
    <t>2012-2018</t>
  </si>
  <si>
    <t>Filip Olsson</t>
  </si>
  <si>
    <t>2012-2014</t>
  </si>
  <si>
    <t>Filston Mawana</t>
  </si>
  <si>
    <t>2012-2017</t>
  </si>
  <si>
    <t>2014-2017</t>
  </si>
  <si>
    <t>Hugo Andersson</t>
  </si>
  <si>
    <t>Hussein Ali</t>
  </si>
  <si>
    <t>2014-2019</t>
  </si>
  <si>
    <t>Jakob Andersson</t>
  </si>
  <si>
    <t>Jakob Tånnander</t>
  </si>
  <si>
    <t>Johan Rapp</t>
  </si>
  <si>
    <t>Laorent Shabani</t>
  </si>
  <si>
    <t>2011-2019</t>
  </si>
  <si>
    <t>Linus Borgström</t>
  </si>
  <si>
    <t>2016-2019</t>
  </si>
  <si>
    <t>Mattias Andersson</t>
  </si>
  <si>
    <t>2012-2016</t>
  </si>
  <si>
    <t>Mattias Nilsson</t>
  </si>
  <si>
    <t>2012-2019</t>
  </si>
  <si>
    <t>Mattias Svanberg</t>
  </si>
  <si>
    <t>2013-2018</t>
  </si>
  <si>
    <t>Melker Nilsson</t>
  </si>
  <si>
    <t>Merlin Nuhanovic</t>
  </si>
  <si>
    <t>Oliver Stojanic Fredin</t>
  </si>
  <si>
    <t>Oscar Uddenäs</t>
  </si>
  <si>
    <t>Patriot Seijdo</t>
  </si>
  <si>
    <t>Pavle Vagic</t>
  </si>
  <si>
    <t>Samuel Adrian</t>
  </si>
  <si>
    <t>Sebastian Nanasi</t>
  </si>
  <si>
    <t>Tim Prica</t>
  </si>
  <si>
    <t>2014-2020</t>
  </si>
  <si>
    <t>Victor Larsson</t>
  </si>
  <si>
    <t>Viktor Kristiansson</t>
  </si>
  <si>
    <t>Zacharias Faour</t>
  </si>
  <si>
    <t>Albin Sundgren</t>
  </si>
  <si>
    <t>2016-2020</t>
  </si>
  <si>
    <t>Zakaria Sawo</t>
  </si>
  <si>
    <t>Lamin Sarr</t>
  </si>
  <si>
    <t>2017-2020</t>
  </si>
  <si>
    <t>Henrik Rossborg</t>
  </si>
  <si>
    <t>Rasmus Norlander</t>
  </si>
  <si>
    <t>2019-2020</t>
  </si>
  <si>
    <t>Amir Ayari</t>
  </si>
  <si>
    <t>Marcus Björkqvist</t>
  </si>
  <si>
    <t>Mubaarak Nuh</t>
  </si>
  <si>
    <t>David Edvardsson</t>
  </si>
  <si>
    <t>Noah Eijle</t>
  </si>
  <si>
    <t>2015-2021</t>
  </si>
  <si>
    <t>Alexander Nilsson</t>
  </si>
  <si>
    <t>Nikolaj Duus Möller</t>
  </si>
  <si>
    <t>Roony Bardghji</t>
  </si>
  <si>
    <t>Jönköping Södra</t>
  </si>
  <si>
    <t>Halmstads BK</t>
  </si>
  <si>
    <t>Mjällby AIF</t>
  </si>
  <si>
    <t>Landskrona Bois</t>
  </si>
  <si>
    <t>Malmö FF</t>
  </si>
  <si>
    <t>Degerfors</t>
  </si>
  <si>
    <t xml:space="preserve">IFK Malmö </t>
  </si>
  <si>
    <t>Torns IF</t>
  </si>
  <si>
    <t>HJK</t>
  </si>
  <si>
    <t>Lunds BK</t>
  </si>
  <si>
    <t>Falkenbergs FF</t>
  </si>
  <si>
    <t>Östers IF</t>
  </si>
  <si>
    <t>Norrby IF</t>
  </si>
  <si>
    <t>IFK Värnamo</t>
  </si>
  <si>
    <t>Sollentuna FK</t>
  </si>
  <si>
    <t>MFF</t>
  </si>
  <si>
    <t>Groningen</t>
  </si>
  <si>
    <t>FC Köpenhamn</t>
  </si>
  <si>
    <t>Heerenveen</t>
  </si>
  <si>
    <t>IK Sirius</t>
  </si>
  <si>
    <t>Randers</t>
  </si>
  <si>
    <t>BK Häcken</t>
  </si>
  <si>
    <t>Nyköbing (DK)</t>
  </si>
  <si>
    <t>AFC Eskilstuna</t>
  </si>
  <si>
    <t>Utsikten</t>
  </si>
  <si>
    <t>Den Bosch</t>
  </si>
  <si>
    <t>2014-2018, 2020</t>
  </si>
  <si>
    <t>WSG Tirol</t>
  </si>
  <si>
    <t>Åtvidabergs FF</t>
  </si>
  <si>
    <t>Lucas Larsen</t>
  </si>
  <si>
    <t>Hamid Abdulla</t>
  </si>
  <si>
    <t>2017-2018</t>
  </si>
  <si>
    <t>BK Olympic</t>
  </si>
  <si>
    <t>Samuel Burakovsky</t>
  </si>
  <si>
    <t>2014-2021</t>
  </si>
  <si>
    <t>August Karlin</t>
  </si>
  <si>
    <t>Melker Ellborg</t>
  </si>
  <si>
    <t>2019-2021</t>
  </si>
  <si>
    <t>IFK Malmö</t>
  </si>
  <si>
    <t>Hugo Bohlin</t>
  </si>
  <si>
    <t>Martins Egbbe</t>
  </si>
  <si>
    <t>2016-2021</t>
  </si>
  <si>
    <t>Alvin Holmgren</t>
  </si>
  <si>
    <t>Melker Widell</t>
  </si>
  <si>
    <t>2017-2021</t>
  </si>
  <si>
    <t>2018-2019</t>
  </si>
  <si>
    <t>Lorik Konjuhi</t>
  </si>
  <si>
    <t>August Sandström</t>
  </si>
  <si>
    <t>2014-2019, 2021</t>
  </si>
  <si>
    <t>Filip Jörgensen</t>
  </si>
  <si>
    <t>Villareal</t>
  </si>
  <si>
    <t>Sandefjord Fotball</t>
  </si>
  <si>
    <t>Otmahne Salama</t>
  </si>
  <si>
    <t>TrelleborgsFF</t>
  </si>
  <si>
    <t>Västerås SK</t>
  </si>
  <si>
    <t>Tyree Griffiths</t>
  </si>
  <si>
    <t>2013-2014</t>
  </si>
  <si>
    <t>Hugo Larsson</t>
  </si>
  <si>
    <t>2017-2022</t>
  </si>
  <si>
    <t>2018-2022</t>
  </si>
  <si>
    <t>2014-2015 2019-2022</t>
  </si>
  <si>
    <t xml:space="preserve">2018-2020 </t>
  </si>
  <si>
    <t>2011-2018</t>
  </si>
  <si>
    <t>Emil Lindman</t>
  </si>
  <si>
    <t>Isak Bjerkebo</t>
  </si>
  <si>
    <t>2016-2022</t>
  </si>
  <si>
    <t>Kalmar FF</t>
  </si>
  <si>
    <t>Herenveen</t>
  </si>
  <si>
    <t>IFK Norrköping</t>
  </si>
  <si>
    <t>Max Olsson</t>
  </si>
  <si>
    <t>Umeå FC</t>
  </si>
  <si>
    <t>IK Start</t>
  </si>
  <si>
    <t>2014-2016</t>
  </si>
  <si>
    <t>Trelleborgs FF</t>
  </si>
  <si>
    <t>Sheffield Utd</t>
  </si>
  <si>
    <t>Wolfsburg</t>
  </si>
  <si>
    <t>Hammarby IF</t>
  </si>
  <si>
    <t>Yahya Kalley</t>
  </si>
  <si>
    <t>Ajdin Avdic</t>
  </si>
  <si>
    <t>2015-2022</t>
  </si>
  <si>
    <t>under 45 min i Superettan, spelat i ÄFF Ettan</t>
  </si>
  <si>
    <t>under 45 min i allsvenskan 2021</t>
  </si>
  <si>
    <t>under 45</t>
  </si>
  <si>
    <t>2018-2021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</si>
</sst>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rgb="FF000000"/>
      <name val="Calibri"/>
      <family val="2"/>
    </font>
    <font>
      <sz val="11"/>
      <color rgb="FFFFFFFF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b/>
      <sz val="10"/>
      <color rgb="FFFF0000"/>
      <name val="Calibri"/>
      <family val="2"/>
    </font>
    <font>
      <b/>
      <u/>
      <sz val="10"/>
      <color rgb="FF000000"/>
      <name val="Calibri"/>
      <family val="2"/>
    </font>
    <font>
      <b/>
      <u/>
      <sz val="10"/>
      <name val="Calibri"/>
      <family val="2"/>
    </font>
    <font>
      <b/>
      <sz val="10"/>
      <color rgb="FF000000"/>
      <name val="Calibri"/>
      <family val="2"/>
    </font>
    <font>
      <b/>
      <u/>
      <sz val="10"/>
      <color rgb="FFFF0000"/>
      <name val="Calibri"/>
      <family val="2"/>
    </font>
    <font>
      <b/>
      <sz val="10"/>
      <name val="Calibri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color rgb="FFFF0000"/>
      <name val="Calibri (Brödtext)"/>
    </font>
    <font>
      <sz val="10"/>
      <name val="Calibri (Brödtext)"/>
    </font>
    <font>
      <sz val="10"/>
      <color indexed="8"/>
      <name val="Calibri (Brödtext)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ED7D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/>
    <xf numFmtId="49" fontId="3" fillId="2" borderId="1" xfId="0" applyNumberFormat="1" applyFont="1" applyFill="1" applyBorder="1" applyAlignment="1">
      <alignment horizontal="left" vertical="center"/>
    </xf>
    <xf numFmtId="0" fontId="7" fillId="0" borderId="11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0" fontId="2" fillId="0" borderId="19" xfId="0" applyFont="1" applyBorder="1"/>
    <xf numFmtId="14" fontId="2" fillId="0" borderId="0" xfId="0" applyNumberFormat="1" applyFont="1"/>
    <xf numFmtId="0" fontId="17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4" fontId="18" fillId="0" borderId="0" xfId="0" applyNumberFormat="1" applyFont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17" fillId="0" borderId="20" xfId="0" applyFont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1" fillId="4" borderId="2" xfId="0" applyNumberFormat="1" applyFont="1" applyFill="1" applyBorder="1" applyAlignment="1">
      <alignment horizontal="left" vertical="center"/>
    </xf>
    <xf numFmtId="49" fontId="1" fillId="4" borderId="3" xfId="0" applyNumberFormat="1" applyFont="1" applyFill="1" applyBorder="1" applyAlignment="1">
      <alignment horizontal="left" vertical="center"/>
    </xf>
    <xf numFmtId="49" fontId="1" fillId="4" borderId="4" xfId="0" applyNumberFormat="1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4" xfId="0" applyNumberFormat="1" applyFont="1" applyFill="1" applyBorder="1" applyAlignment="1">
      <alignment horizontal="left" vertical="center"/>
    </xf>
    <xf numFmtId="49" fontId="8" fillId="5" borderId="2" xfId="0" applyNumberFormat="1" applyFont="1" applyFill="1" applyBorder="1" applyAlignment="1">
      <alignment horizontal="center" vertical="center"/>
    </xf>
    <xf numFmtId="49" fontId="8" fillId="5" borderId="3" xfId="0" applyNumberFormat="1" applyFont="1" applyFill="1" applyBorder="1" applyAlignment="1">
      <alignment horizontal="center" vertical="center"/>
    </xf>
    <xf numFmtId="49" fontId="8" fillId="5" borderId="4" xfId="0" applyNumberFormat="1" applyFont="1" applyFill="1" applyBorder="1" applyAlignment="1">
      <alignment horizontal="center" vertical="center"/>
    </xf>
    <xf numFmtId="49" fontId="13" fillId="0" borderId="2" xfId="0" applyNumberFormat="1" applyFont="1" applyBorder="1" applyAlignment="1">
      <alignment horizontal="left" vertical="center"/>
    </xf>
    <xf numFmtId="49" fontId="13" fillId="0" borderId="3" xfId="0" applyNumberFormat="1" applyFont="1" applyBorder="1" applyAlignment="1">
      <alignment horizontal="left" vertical="center"/>
    </xf>
    <xf numFmtId="49" fontId="13" fillId="0" borderId="4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49" fontId="4" fillId="2" borderId="2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/>
    </xf>
    <xf numFmtId="0" fontId="14" fillId="0" borderId="13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6" fillId="6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left" vertical="center"/>
    </xf>
    <xf numFmtId="14" fontId="16" fillId="6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14" fontId="17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ACB2-443F-48DA-9087-A5D1FFCBF5BC}">
  <dimension ref="A1:O85"/>
  <sheetViews>
    <sheetView tabSelected="1" topLeftCell="A8" zoomScale="64" zoomScaleNormal="64" workbookViewId="0">
      <selection activeCell="K79" sqref="K79"/>
    </sheetView>
  </sheetViews>
  <sheetFormatPr defaultColWidth="8.81640625" defaultRowHeight="13" x14ac:dyDescent="0.3"/>
  <cols>
    <col min="1" max="1" width="21.36328125" style="19" customWidth="1"/>
    <col min="2" max="2" width="8.81640625" style="1" customWidth="1"/>
    <col min="3" max="3" width="14.81640625" style="1" customWidth="1"/>
    <col min="4" max="4" width="8.81640625" style="1"/>
    <col min="5" max="8" width="12.81640625" style="1" customWidth="1"/>
    <col min="9" max="10" width="18.08984375" style="1" customWidth="1"/>
    <col min="11" max="11" width="8.08984375" style="1" customWidth="1"/>
    <col min="12" max="12" width="10.08984375" style="1" bestFit="1" customWidth="1"/>
    <col min="13" max="13" width="8.81640625" style="1"/>
    <col min="14" max="14" width="58" style="1" customWidth="1"/>
    <col min="15" max="16384" width="8.81640625" style="1"/>
  </cols>
  <sheetData>
    <row r="1" spans="1:15" ht="30.5" customHeight="1" thickBot="1" x14ac:dyDescent="0.35">
      <c r="A1" s="20" t="s">
        <v>7</v>
      </c>
      <c r="B1" s="21"/>
      <c r="C1" s="21"/>
      <c r="D1" s="21"/>
      <c r="E1" s="22"/>
      <c r="F1" s="20" t="s">
        <v>8</v>
      </c>
      <c r="G1" s="21"/>
      <c r="H1" s="21"/>
      <c r="I1" s="21"/>
      <c r="J1" s="21"/>
      <c r="K1" s="22"/>
      <c r="M1" s="23" t="s">
        <v>41</v>
      </c>
      <c r="N1" s="24"/>
      <c r="O1" s="25"/>
    </row>
    <row r="2" spans="1:15" ht="18.5" customHeight="1" thickBot="1" x14ac:dyDescent="0.35">
      <c r="A2" s="2" t="s">
        <v>0</v>
      </c>
      <c r="B2" s="32" t="s">
        <v>34</v>
      </c>
      <c r="C2" s="33"/>
      <c r="D2" s="33"/>
      <c r="E2" s="33"/>
      <c r="F2" s="33"/>
      <c r="G2" s="33"/>
      <c r="H2" s="33"/>
      <c r="I2" s="33"/>
      <c r="J2" s="33"/>
      <c r="K2" s="34"/>
      <c r="M2" s="7">
        <v>5</v>
      </c>
      <c r="N2" s="35" t="s">
        <v>42</v>
      </c>
      <c r="O2" s="36"/>
    </row>
    <row r="3" spans="1:15" ht="18.5" customHeight="1" thickBot="1" x14ac:dyDescent="0.35">
      <c r="A3" s="37" t="s">
        <v>26</v>
      </c>
      <c r="B3" s="37"/>
      <c r="C3" s="37"/>
      <c r="D3" s="37"/>
      <c r="E3" s="37"/>
      <c r="F3" s="37"/>
      <c r="G3" s="37"/>
      <c r="H3" s="37"/>
      <c r="I3" s="37"/>
      <c r="J3" s="37"/>
      <c r="K3" s="38"/>
      <c r="M3" s="7">
        <v>6</v>
      </c>
      <c r="N3" s="35" t="s">
        <v>43</v>
      </c>
      <c r="O3" s="36"/>
    </row>
    <row r="4" spans="1:15" ht="18.5" customHeight="1" thickBot="1" x14ac:dyDescent="0.35">
      <c r="A4" s="26" t="s">
        <v>28</v>
      </c>
      <c r="B4" s="27"/>
      <c r="C4" s="27"/>
      <c r="D4" s="27"/>
      <c r="E4" s="27"/>
      <c r="F4" s="27"/>
      <c r="G4" s="27"/>
      <c r="H4" s="27"/>
      <c r="I4" s="27"/>
      <c r="J4" s="27"/>
      <c r="K4" s="28"/>
      <c r="M4" s="7">
        <v>7</v>
      </c>
      <c r="N4" s="35" t="s">
        <v>44</v>
      </c>
      <c r="O4" s="36"/>
    </row>
    <row r="5" spans="1:15" ht="18.5" customHeight="1" x14ac:dyDescent="0.3">
      <c r="A5" s="26" t="s">
        <v>15</v>
      </c>
      <c r="B5" s="27"/>
      <c r="C5" s="27"/>
      <c r="D5" s="27"/>
      <c r="E5" s="27"/>
      <c r="F5" s="27"/>
      <c r="G5" s="27"/>
      <c r="H5" s="27"/>
      <c r="I5" s="27"/>
      <c r="J5" s="27"/>
      <c r="K5" s="28"/>
    </row>
    <row r="6" spans="1:15" ht="18.5" customHeight="1" x14ac:dyDescent="0.3">
      <c r="A6" s="26" t="s">
        <v>22</v>
      </c>
      <c r="B6" s="27"/>
      <c r="C6" s="27"/>
      <c r="D6" s="27"/>
      <c r="E6" s="27"/>
      <c r="F6" s="27"/>
      <c r="G6" s="27"/>
      <c r="H6" s="27"/>
      <c r="I6" s="27"/>
      <c r="J6" s="27"/>
      <c r="K6" s="28"/>
    </row>
    <row r="7" spans="1:15" ht="18.5" customHeight="1" x14ac:dyDescent="0.3">
      <c r="A7" s="26" t="s">
        <v>40</v>
      </c>
      <c r="B7" s="27"/>
      <c r="C7" s="27"/>
      <c r="D7" s="27"/>
      <c r="E7" s="27"/>
      <c r="F7" s="27"/>
      <c r="G7" s="27"/>
      <c r="H7" s="27"/>
      <c r="I7" s="27"/>
      <c r="J7" s="27"/>
      <c r="K7" s="28"/>
    </row>
    <row r="8" spans="1:15" ht="18.5" customHeight="1" x14ac:dyDescent="0.3">
      <c r="A8" s="26" t="s">
        <v>29</v>
      </c>
      <c r="B8" s="27"/>
      <c r="C8" s="27"/>
      <c r="D8" s="27"/>
      <c r="E8" s="27"/>
      <c r="F8" s="27"/>
      <c r="G8" s="27"/>
      <c r="H8" s="27"/>
      <c r="I8" s="27"/>
      <c r="J8" s="27"/>
      <c r="K8" s="28"/>
    </row>
    <row r="9" spans="1:15" ht="19.5" customHeight="1" x14ac:dyDescent="0.3">
      <c r="A9" s="39" t="s">
        <v>30</v>
      </c>
      <c r="B9" s="40"/>
      <c r="C9" s="40"/>
      <c r="D9" s="40"/>
      <c r="E9" s="40"/>
      <c r="F9" s="40"/>
      <c r="G9" s="40"/>
      <c r="H9" s="40"/>
      <c r="I9" s="40"/>
      <c r="J9" s="40"/>
      <c r="K9" s="41"/>
    </row>
    <row r="10" spans="1:15" ht="19.5" customHeight="1" x14ac:dyDescent="0.3">
      <c r="A10" s="26" t="s">
        <v>32</v>
      </c>
      <c r="B10" s="27"/>
      <c r="C10" s="27"/>
      <c r="D10" s="27"/>
      <c r="E10" s="27"/>
      <c r="F10" s="27"/>
      <c r="G10" s="27"/>
      <c r="H10" s="27"/>
      <c r="I10" s="27"/>
      <c r="J10" s="27"/>
      <c r="K10" s="28"/>
    </row>
    <row r="11" spans="1:15" ht="18.5" customHeight="1" x14ac:dyDescent="0.3">
      <c r="A11" s="26" t="s">
        <v>24</v>
      </c>
      <c r="B11" s="27"/>
      <c r="C11" s="27"/>
      <c r="D11" s="27"/>
      <c r="E11" s="27"/>
      <c r="F11" s="27"/>
      <c r="G11" s="27"/>
      <c r="H11" s="27"/>
      <c r="I11" s="27"/>
      <c r="J11" s="27"/>
      <c r="K11" s="28"/>
    </row>
    <row r="12" spans="1:15" ht="18.5" customHeight="1" thickBot="1" x14ac:dyDescent="0.35">
      <c r="A12" s="29" t="s">
        <v>33</v>
      </c>
      <c r="B12" s="30"/>
      <c r="C12" s="30"/>
      <c r="D12" s="30"/>
      <c r="E12" s="30"/>
      <c r="F12" s="30"/>
      <c r="G12" s="30"/>
      <c r="H12" s="30"/>
      <c r="I12" s="30"/>
      <c r="J12" s="30"/>
      <c r="K12" s="31"/>
    </row>
    <row r="13" spans="1:15" ht="42" customHeight="1" thickBot="1" x14ac:dyDescent="0.35">
      <c r="A13" s="16" t="s">
        <v>13</v>
      </c>
      <c r="B13" s="6" t="s">
        <v>14</v>
      </c>
      <c r="C13" s="6" t="s">
        <v>21</v>
      </c>
      <c r="D13" s="6" t="s">
        <v>16</v>
      </c>
      <c r="E13" s="6" t="s">
        <v>17</v>
      </c>
      <c r="F13" s="6" t="s">
        <v>18</v>
      </c>
      <c r="G13" s="5" t="s">
        <v>19</v>
      </c>
      <c r="H13" s="6" t="s">
        <v>20</v>
      </c>
      <c r="I13" s="5" t="s">
        <v>23</v>
      </c>
      <c r="J13" s="6" t="s">
        <v>31</v>
      </c>
      <c r="K13" s="6" t="s">
        <v>25</v>
      </c>
      <c r="M13" s="23" t="s">
        <v>9</v>
      </c>
      <c r="N13" s="24"/>
      <c r="O13" s="25"/>
    </row>
    <row r="14" spans="1:15" ht="13.5" thickBot="1" x14ac:dyDescent="0.35">
      <c r="A14" s="69" t="s">
        <v>75</v>
      </c>
      <c r="B14" s="70">
        <v>1999</v>
      </c>
      <c r="C14" s="70">
        <v>2017</v>
      </c>
      <c r="D14" s="70">
        <v>1</v>
      </c>
      <c r="E14" s="70">
        <v>6</v>
      </c>
      <c r="F14" s="70">
        <v>6</v>
      </c>
      <c r="G14" s="70">
        <v>6</v>
      </c>
      <c r="H14" s="70">
        <v>1</v>
      </c>
      <c r="I14" s="70" t="s">
        <v>124</v>
      </c>
      <c r="J14" s="71">
        <v>44653</v>
      </c>
      <c r="K14" s="70">
        <f t="shared" ref="K14:K45" si="0">SUM(D14*H14)</f>
        <v>1</v>
      </c>
      <c r="M14" s="14"/>
      <c r="N14" s="4" t="s">
        <v>1</v>
      </c>
      <c r="O14" s="13"/>
    </row>
    <row r="15" spans="1:15" x14ac:dyDescent="0.3">
      <c r="A15" s="69" t="s">
        <v>173</v>
      </c>
      <c r="B15" s="70">
        <v>2002</v>
      </c>
      <c r="C15" s="70">
        <v>2021</v>
      </c>
      <c r="D15" s="70">
        <v>1</v>
      </c>
      <c r="E15" s="70"/>
      <c r="F15" s="70"/>
      <c r="G15" s="70">
        <v>6</v>
      </c>
      <c r="H15" s="70">
        <v>1</v>
      </c>
      <c r="I15" s="70" t="s">
        <v>150</v>
      </c>
      <c r="J15" s="71">
        <v>44730</v>
      </c>
      <c r="K15" s="70">
        <f t="shared" si="0"/>
        <v>1</v>
      </c>
      <c r="M15" s="51" t="s">
        <v>10</v>
      </c>
      <c r="N15" s="3" t="s">
        <v>2</v>
      </c>
      <c r="O15" s="48">
        <v>4</v>
      </c>
    </row>
    <row r="16" spans="1:15" x14ac:dyDescent="0.3">
      <c r="A16" s="69" t="s">
        <v>107</v>
      </c>
      <c r="B16" s="70">
        <v>2002</v>
      </c>
      <c r="C16" s="70" t="s">
        <v>108</v>
      </c>
      <c r="D16" s="70">
        <v>2</v>
      </c>
      <c r="E16" s="70"/>
      <c r="F16" s="70">
        <v>6</v>
      </c>
      <c r="G16" s="70">
        <v>6</v>
      </c>
      <c r="H16" s="70">
        <v>1</v>
      </c>
      <c r="I16" s="70" t="s">
        <v>125</v>
      </c>
      <c r="J16" s="71">
        <v>44653</v>
      </c>
      <c r="K16" s="70">
        <f t="shared" si="0"/>
        <v>2</v>
      </c>
      <c r="M16" s="52"/>
      <c r="N16" s="3" t="s">
        <v>3</v>
      </c>
      <c r="O16" s="49"/>
    </row>
    <row r="17" spans="1:15" ht="13.5" thickBot="1" x14ac:dyDescent="0.35">
      <c r="A17" s="69" t="s">
        <v>148</v>
      </c>
      <c r="B17" s="70">
        <v>2001</v>
      </c>
      <c r="C17" s="70" t="s">
        <v>149</v>
      </c>
      <c r="D17" s="70">
        <v>2</v>
      </c>
      <c r="E17" s="70"/>
      <c r="F17" s="70"/>
      <c r="G17" s="70">
        <v>6</v>
      </c>
      <c r="H17" s="70">
        <v>1</v>
      </c>
      <c r="I17" s="70" t="s">
        <v>156</v>
      </c>
      <c r="J17" s="71">
        <v>44653</v>
      </c>
      <c r="K17" s="70">
        <f t="shared" si="0"/>
        <v>2</v>
      </c>
      <c r="M17" s="53"/>
      <c r="N17" s="4" t="s">
        <v>4</v>
      </c>
      <c r="O17" s="50"/>
    </row>
    <row r="18" spans="1:15" x14ac:dyDescent="0.3">
      <c r="A18" s="69" t="s">
        <v>160</v>
      </c>
      <c r="B18" s="70">
        <v>2002</v>
      </c>
      <c r="C18" s="70" t="s">
        <v>163</v>
      </c>
      <c r="D18" s="70">
        <v>2</v>
      </c>
      <c r="E18" s="70"/>
      <c r="F18" s="70"/>
      <c r="G18" s="70">
        <v>6</v>
      </c>
      <c r="H18" s="70">
        <v>1</v>
      </c>
      <c r="I18" s="70" t="s">
        <v>125</v>
      </c>
      <c r="J18" s="71">
        <v>44653</v>
      </c>
      <c r="K18" s="70">
        <f t="shared" si="0"/>
        <v>2</v>
      </c>
      <c r="M18" s="51" t="s">
        <v>11</v>
      </c>
      <c r="N18" s="3" t="s">
        <v>5</v>
      </c>
      <c r="O18" s="48">
        <v>2</v>
      </c>
    </row>
    <row r="19" spans="1:15" ht="13.5" thickBot="1" x14ac:dyDescent="0.35">
      <c r="A19" s="69" t="s">
        <v>109</v>
      </c>
      <c r="B19" s="70">
        <v>2001</v>
      </c>
      <c r="C19" s="70" t="s">
        <v>51</v>
      </c>
      <c r="D19" s="70">
        <v>3</v>
      </c>
      <c r="E19" s="70"/>
      <c r="F19" s="70">
        <v>5</v>
      </c>
      <c r="G19" s="70">
        <v>6</v>
      </c>
      <c r="H19" s="70">
        <v>1</v>
      </c>
      <c r="I19" s="70" t="s">
        <v>125</v>
      </c>
      <c r="J19" s="71">
        <v>44653</v>
      </c>
      <c r="K19" s="70">
        <f t="shared" si="0"/>
        <v>3</v>
      </c>
      <c r="M19" s="53"/>
      <c r="N19" s="4" t="s">
        <v>6</v>
      </c>
      <c r="O19" s="50"/>
    </row>
    <row r="20" spans="1:15" ht="13" customHeight="1" x14ac:dyDescent="0.3">
      <c r="A20" s="69" t="s">
        <v>154</v>
      </c>
      <c r="B20" s="70">
        <v>2003</v>
      </c>
      <c r="C20" s="70" t="s">
        <v>155</v>
      </c>
      <c r="D20" s="70">
        <v>3</v>
      </c>
      <c r="E20" s="70"/>
      <c r="F20" s="70"/>
      <c r="G20" s="70">
        <v>6</v>
      </c>
      <c r="H20" s="70">
        <v>1</v>
      </c>
      <c r="I20" s="70" t="s">
        <v>156</v>
      </c>
      <c r="J20" s="71">
        <v>44653</v>
      </c>
      <c r="K20" s="70">
        <f t="shared" si="0"/>
        <v>3</v>
      </c>
      <c r="M20" s="54" t="s">
        <v>12</v>
      </c>
      <c r="N20" s="56" t="s">
        <v>27</v>
      </c>
      <c r="O20" s="48">
        <v>1</v>
      </c>
    </row>
    <row r="21" spans="1:15" ht="13.5" thickBot="1" x14ac:dyDescent="0.35">
      <c r="A21" s="69" t="s">
        <v>157</v>
      </c>
      <c r="B21" s="70">
        <v>2003</v>
      </c>
      <c r="C21" s="70" t="s">
        <v>155</v>
      </c>
      <c r="D21" s="70">
        <v>3</v>
      </c>
      <c r="E21" s="70"/>
      <c r="F21" s="70"/>
      <c r="G21" s="70">
        <v>6</v>
      </c>
      <c r="H21" s="70">
        <v>1</v>
      </c>
      <c r="I21" s="70" t="s">
        <v>150</v>
      </c>
      <c r="J21" s="71">
        <v>44653</v>
      </c>
      <c r="K21" s="70">
        <f t="shared" si="0"/>
        <v>3</v>
      </c>
      <c r="M21" s="55"/>
      <c r="N21" s="57"/>
      <c r="O21" s="50"/>
    </row>
    <row r="22" spans="1:15" x14ac:dyDescent="0.3">
      <c r="A22" s="69" t="s">
        <v>164</v>
      </c>
      <c r="B22" s="70">
        <v>2002</v>
      </c>
      <c r="C22" s="70" t="s">
        <v>155</v>
      </c>
      <c r="D22" s="70">
        <v>3</v>
      </c>
      <c r="E22" s="70"/>
      <c r="F22" s="70"/>
      <c r="G22" s="70">
        <v>6</v>
      </c>
      <c r="H22" s="70">
        <v>1</v>
      </c>
      <c r="I22" s="70" t="s">
        <v>150</v>
      </c>
      <c r="J22" s="71">
        <v>44653</v>
      </c>
      <c r="K22" s="70">
        <f t="shared" si="0"/>
        <v>3</v>
      </c>
    </row>
    <row r="23" spans="1:15" x14ac:dyDescent="0.3">
      <c r="A23" s="69" t="s">
        <v>61</v>
      </c>
      <c r="B23" s="70">
        <v>2000</v>
      </c>
      <c r="C23" s="70" t="s">
        <v>62</v>
      </c>
      <c r="D23" s="70">
        <v>4</v>
      </c>
      <c r="E23" s="70">
        <v>6</v>
      </c>
      <c r="F23" s="70">
        <v>6</v>
      </c>
      <c r="G23" s="70">
        <v>6</v>
      </c>
      <c r="H23" s="70">
        <v>1</v>
      </c>
      <c r="I23" s="70" t="s">
        <v>124</v>
      </c>
      <c r="J23" s="71">
        <v>44653</v>
      </c>
      <c r="K23" s="70">
        <f t="shared" si="0"/>
        <v>4</v>
      </c>
    </row>
    <row r="24" spans="1:15" ht="12.5" customHeight="1" thickBot="1" x14ac:dyDescent="0.35">
      <c r="A24" s="69" t="s">
        <v>88</v>
      </c>
      <c r="B24" s="70">
        <v>2000</v>
      </c>
      <c r="C24" s="70" t="s">
        <v>81</v>
      </c>
      <c r="D24" s="70">
        <v>4</v>
      </c>
      <c r="E24" s="70">
        <v>4</v>
      </c>
      <c r="F24" s="70">
        <v>5</v>
      </c>
      <c r="G24" s="70">
        <v>6</v>
      </c>
      <c r="H24" s="70">
        <v>1</v>
      </c>
      <c r="I24" s="70" t="s">
        <v>128</v>
      </c>
      <c r="J24" s="71">
        <v>44709</v>
      </c>
      <c r="K24" s="70">
        <f t="shared" si="0"/>
        <v>4</v>
      </c>
      <c r="M24" s="58" t="s">
        <v>35</v>
      </c>
      <c r="N24" s="59"/>
      <c r="O24" s="59"/>
    </row>
    <row r="25" spans="1:15" ht="12.5" customHeight="1" thickBot="1" x14ac:dyDescent="0.35">
      <c r="A25" s="69" t="s">
        <v>90</v>
      </c>
      <c r="B25" s="70">
        <v>1998</v>
      </c>
      <c r="C25" s="70" t="s">
        <v>62</v>
      </c>
      <c r="D25" s="70">
        <v>4</v>
      </c>
      <c r="E25" s="70">
        <v>6</v>
      </c>
      <c r="F25" s="70">
        <v>6</v>
      </c>
      <c r="G25" s="70">
        <v>6</v>
      </c>
      <c r="H25" s="70">
        <v>1</v>
      </c>
      <c r="I25" s="70" t="s">
        <v>132</v>
      </c>
      <c r="J25" s="71">
        <v>44654</v>
      </c>
      <c r="K25" s="70">
        <f t="shared" si="0"/>
        <v>4</v>
      </c>
      <c r="M25" s="60" t="s">
        <v>36</v>
      </c>
      <c r="N25" s="61"/>
      <c r="O25" s="62"/>
    </row>
    <row r="26" spans="1:15" ht="12.5" customHeight="1" x14ac:dyDescent="0.3">
      <c r="A26" s="69" t="s">
        <v>100</v>
      </c>
      <c r="B26" s="70">
        <v>1998</v>
      </c>
      <c r="C26" s="70" t="s">
        <v>52</v>
      </c>
      <c r="D26" s="70">
        <v>4</v>
      </c>
      <c r="E26" s="70">
        <v>6</v>
      </c>
      <c r="F26" s="70">
        <v>6</v>
      </c>
      <c r="G26" s="70">
        <v>6</v>
      </c>
      <c r="H26" s="70">
        <v>1</v>
      </c>
      <c r="I26" s="70" t="s">
        <v>156</v>
      </c>
      <c r="J26" s="71">
        <v>44653</v>
      </c>
      <c r="K26" s="70">
        <f t="shared" si="0"/>
        <v>4</v>
      </c>
      <c r="M26" s="42" t="s">
        <v>37</v>
      </c>
      <c r="N26" s="43"/>
      <c r="O26" s="44"/>
    </row>
    <row r="27" spans="1:15" ht="12.5" customHeight="1" thickBot="1" x14ac:dyDescent="0.35">
      <c r="A27" s="69" t="s">
        <v>104</v>
      </c>
      <c r="B27" s="70">
        <v>2001</v>
      </c>
      <c r="C27" s="70" t="s">
        <v>105</v>
      </c>
      <c r="D27" s="70">
        <v>4</v>
      </c>
      <c r="E27" s="70"/>
      <c r="F27" s="70">
        <v>6</v>
      </c>
      <c r="G27" s="70">
        <v>6</v>
      </c>
      <c r="H27" s="70">
        <v>1</v>
      </c>
      <c r="I27" s="70" t="s">
        <v>188</v>
      </c>
      <c r="J27" s="71">
        <v>44780</v>
      </c>
      <c r="K27" s="70">
        <f t="shared" si="0"/>
        <v>4</v>
      </c>
      <c r="M27" s="42"/>
      <c r="N27" s="43"/>
      <c r="O27" s="44"/>
    </row>
    <row r="28" spans="1:15" ht="12.5" customHeight="1" x14ac:dyDescent="0.3">
      <c r="A28" s="69" t="s">
        <v>161</v>
      </c>
      <c r="B28" s="70">
        <v>2002</v>
      </c>
      <c r="C28" s="70" t="s">
        <v>162</v>
      </c>
      <c r="D28" s="70">
        <v>5</v>
      </c>
      <c r="E28" s="70"/>
      <c r="F28" s="70"/>
      <c r="G28" s="70">
        <v>6</v>
      </c>
      <c r="H28" s="70">
        <v>1</v>
      </c>
      <c r="I28" s="70" t="s">
        <v>150</v>
      </c>
      <c r="J28" s="71">
        <v>44653</v>
      </c>
      <c r="K28" s="70">
        <f t="shared" si="0"/>
        <v>5</v>
      </c>
      <c r="M28" s="63" t="s">
        <v>38</v>
      </c>
      <c r="N28" s="64"/>
      <c r="O28" s="65"/>
    </row>
    <row r="29" spans="1:15" x14ac:dyDescent="0.3">
      <c r="A29" s="69" t="s">
        <v>69</v>
      </c>
      <c r="B29" s="70">
        <v>2000</v>
      </c>
      <c r="C29" s="70" t="s">
        <v>70</v>
      </c>
      <c r="D29" s="70">
        <v>6</v>
      </c>
      <c r="E29" s="70">
        <v>6</v>
      </c>
      <c r="F29" s="70">
        <v>6</v>
      </c>
      <c r="G29" s="70">
        <v>6</v>
      </c>
      <c r="H29" s="70">
        <v>1</v>
      </c>
      <c r="I29" s="70" t="s">
        <v>146</v>
      </c>
      <c r="J29" s="71">
        <v>44666</v>
      </c>
      <c r="K29" s="70">
        <f t="shared" si="0"/>
        <v>6</v>
      </c>
      <c r="M29" s="42"/>
      <c r="N29" s="43"/>
      <c r="O29" s="44"/>
    </row>
    <row r="30" spans="1:15" ht="13.5" thickBot="1" x14ac:dyDescent="0.35">
      <c r="A30" s="69" t="s">
        <v>89</v>
      </c>
      <c r="B30" s="70">
        <v>1999</v>
      </c>
      <c r="C30" s="70" t="s">
        <v>66</v>
      </c>
      <c r="D30" s="70">
        <v>6</v>
      </c>
      <c r="E30" s="70">
        <v>6</v>
      </c>
      <c r="F30" s="70">
        <v>6</v>
      </c>
      <c r="G30" s="70">
        <v>6</v>
      </c>
      <c r="H30" s="70">
        <v>1</v>
      </c>
      <c r="I30" s="70" t="s">
        <v>124</v>
      </c>
      <c r="J30" s="71">
        <v>44654</v>
      </c>
      <c r="K30" s="70">
        <f t="shared" si="0"/>
        <v>6</v>
      </c>
      <c r="M30" s="45"/>
      <c r="N30" s="46"/>
      <c r="O30" s="47"/>
    </row>
    <row r="31" spans="1:15" ht="13" customHeight="1" x14ac:dyDescent="0.3">
      <c r="A31" s="69" t="s">
        <v>158</v>
      </c>
      <c r="B31" s="70">
        <v>2002</v>
      </c>
      <c r="C31" s="70" t="s">
        <v>159</v>
      </c>
      <c r="D31" s="70">
        <v>6</v>
      </c>
      <c r="E31" s="70"/>
      <c r="F31" s="70"/>
      <c r="G31" s="70">
        <v>6</v>
      </c>
      <c r="H31" s="70">
        <v>1</v>
      </c>
      <c r="I31" s="70" t="s">
        <v>156</v>
      </c>
      <c r="J31" s="71">
        <v>44659</v>
      </c>
      <c r="K31" s="70">
        <f t="shared" si="0"/>
        <v>6</v>
      </c>
      <c r="M31" s="42" t="s">
        <v>39</v>
      </c>
      <c r="N31" s="43"/>
      <c r="O31" s="44"/>
    </row>
    <row r="32" spans="1:15" x14ac:dyDescent="0.3">
      <c r="A32" s="69" t="s">
        <v>65</v>
      </c>
      <c r="B32" s="70">
        <v>1999</v>
      </c>
      <c r="C32" s="70" t="s">
        <v>66</v>
      </c>
      <c r="D32" s="70">
        <v>7</v>
      </c>
      <c r="E32" s="70">
        <v>6</v>
      </c>
      <c r="F32" s="70">
        <v>6</v>
      </c>
      <c r="G32" s="70">
        <v>6</v>
      </c>
      <c r="H32" s="70">
        <v>1</v>
      </c>
      <c r="I32" s="70" t="s">
        <v>127</v>
      </c>
      <c r="J32" s="71">
        <v>44666</v>
      </c>
      <c r="K32" s="70">
        <f t="shared" si="0"/>
        <v>7</v>
      </c>
      <c r="M32" s="42"/>
      <c r="N32" s="43"/>
      <c r="O32" s="44"/>
    </row>
    <row r="33" spans="1:15" x14ac:dyDescent="0.3">
      <c r="A33" s="69" t="s">
        <v>153</v>
      </c>
      <c r="B33" s="70">
        <v>2003</v>
      </c>
      <c r="C33" s="70" t="s">
        <v>114</v>
      </c>
      <c r="D33" s="70">
        <v>7</v>
      </c>
      <c r="E33" s="70"/>
      <c r="F33" s="70"/>
      <c r="G33" s="70">
        <v>6</v>
      </c>
      <c r="H33" s="70">
        <v>1</v>
      </c>
      <c r="I33" s="70" t="s">
        <v>150</v>
      </c>
      <c r="J33" s="71">
        <v>44666</v>
      </c>
      <c r="K33" s="70">
        <f t="shared" si="0"/>
        <v>7</v>
      </c>
      <c r="M33" s="42"/>
      <c r="N33" s="43"/>
      <c r="O33" s="44"/>
    </row>
    <row r="34" spans="1:15" ht="13.5" thickBot="1" x14ac:dyDescent="0.35">
      <c r="A34" s="69" t="s">
        <v>165</v>
      </c>
      <c r="B34" s="70">
        <v>2002</v>
      </c>
      <c r="C34" s="70" t="s">
        <v>166</v>
      </c>
      <c r="D34" s="70">
        <v>7</v>
      </c>
      <c r="E34" s="70"/>
      <c r="F34" s="70"/>
      <c r="G34" s="70">
        <v>6</v>
      </c>
      <c r="H34" s="70">
        <v>1</v>
      </c>
      <c r="I34" s="70" t="s">
        <v>127</v>
      </c>
      <c r="J34" s="71">
        <v>44681</v>
      </c>
      <c r="K34" s="70">
        <f t="shared" si="0"/>
        <v>7</v>
      </c>
      <c r="L34" s="8"/>
      <c r="M34" s="45"/>
      <c r="N34" s="46"/>
      <c r="O34" s="47"/>
    </row>
    <row r="35" spans="1:15" x14ac:dyDescent="0.3">
      <c r="A35" s="69" t="s">
        <v>80</v>
      </c>
      <c r="B35" s="70">
        <v>2001</v>
      </c>
      <c r="C35" s="70" t="s">
        <v>49</v>
      </c>
      <c r="D35" s="70">
        <v>8</v>
      </c>
      <c r="E35" s="70"/>
      <c r="F35" s="70">
        <v>5</v>
      </c>
      <c r="G35" s="70">
        <v>6</v>
      </c>
      <c r="H35" s="70">
        <v>1</v>
      </c>
      <c r="I35" s="70" t="s">
        <v>128</v>
      </c>
      <c r="J35" s="71">
        <v>44653</v>
      </c>
      <c r="K35" s="70">
        <f t="shared" si="0"/>
        <v>8</v>
      </c>
    </row>
    <row r="36" spans="1:15" ht="14.5" customHeight="1" x14ac:dyDescent="0.3">
      <c r="A36" s="69" t="s">
        <v>106</v>
      </c>
      <c r="B36" s="70">
        <v>2001</v>
      </c>
      <c r="C36" s="70" t="s">
        <v>49</v>
      </c>
      <c r="D36" s="70">
        <v>8</v>
      </c>
      <c r="E36" s="70"/>
      <c r="F36" s="70">
        <v>6</v>
      </c>
      <c r="G36" s="70">
        <v>6</v>
      </c>
      <c r="H36" s="70">
        <v>1</v>
      </c>
      <c r="I36" s="70" t="s">
        <v>124</v>
      </c>
      <c r="J36" s="71">
        <v>44686</v>
      </c>
      <c r="K36" s="70">
        <f t="shared" si="0"/>
        <v>8</v>
      </c>
    </row>
    <row r="37" spans="1:15" x14ac:dyDescent="0.3">
      <c r="A37" s="69" t="s">
        <v>151</v>
      </c>
      <c r="B37" s="70">
        <v>2002</v>
      </c>
      <c r="C37" s="70" t="s">
        <v>152</v>
      </c>
      <c r="D37" s="70">
        <v>8</v>
      </c>
      <c r="E37" s="70"/>
      <c r="F37" s="70"/>
      <c r="G37" s="70">
        <v>6</v>
      </c>
      <c r="H37" s="70">
        <v>1</v>
      </c>
      <c r="I37" s="70" t="s">
        <v>150</v>
      </c>
      <c r="J37" s="71">
        <v>44835</v>
      </c>
      <c r="K37" s="70">
        <f t="shared" si="0"/>
        <v>8</v>
      </c>
    </row>
    <row r="38" spans="1:15" x14ac:dyDescent="0.3">
      <c r="A38" s="69" t="s">
        <v>196</v>
      </c>
      <c r="B38" s="70">
        <v>2003</v>
      </c>
      <c r="C38" s="70" t="s">
        <v>197</v>
      </c>
      <c r="D38" s="70">
        <v>8</v>
      </c>
      <c r="E38" s="70"/>
      <c r="F38" s="70"/>
      <c r="G38" s="70">
        <v>6</v>
      </c>
      <c r="H38" s="70">
        <v>1</v>
      </c>
      <c r="I38" s="70" t="s">
        <v>150</v>
      </c>
      <c r="J38" s="71">
        <v>44821</v>
      </c>
      <c r="K38" s="70">
        <f t="shared" si="0"/>
        <v>8</v>
      </c>
    </row>
    <row r="39" spans="1:15" x14ac:dyDescent="0.3">
      <c r="A39" s="69" t="s">
        <v>103</v>
      </c>
      <c r="B39" s="70">
        <v>2000</v>
      </c>
      <c r="C39" s="70">
        <v>2015</v>
      </c>
      <c r="D39" s="70">
        <v>1</v>
      </c>
      <c r="E39" s="70">
        <v>6</v>
      </c>
      <c r="F39" s="70">
        <v>6</v>
      </c>
      <c r="G39" s="70">
        <v>5</v>
      </c>
      <c r="H39" s="70">
        <v>2</v>
      </c>
      <c r="I39" s="70" t="s">
        <v>189</v>
      </c>
      <c r="J39" s="71">
        <v>44774</v>
      </c>
      <c r="K39" s="70">
        <f t="shared" si="0"/>
        <v>2</v>
      </c>
    </row>
    <row r="40" spans="1:15" x14ac:dyDescent="0.3">
      <c r="A40" s="69" t="s">
        <v>170</v>
      </c>
      <c r="B40" s="70">
        <v>2001</v>
      </c>
      <c r="C40" s="70" t="s">
        <v>174</v>
      </c>
      <c r="D40" s="70">
        <v>2</v>
      </c>
      <c r="E40" s="70"/>
      <c r="F40" s="70"/>
      <c r="G40" s="70">
        <v>5</v>
      </c>
      <c r="H40" s="70">
        <v>2</v>
      </c>
      <c r="I40" s="70" t="s">
        <v>171</v>
      </c>
      <c r="J40" s="71">
        <v>44654</v>
      </c>
      <c r="K40" s="70">
        <f t="shared" si="0"/>
        <v>4</v>
      </c>
    </row>
    <row r="41" spans="1:15" x14ac:dyDescent="0.3">
      <c r="A41" s="69" t="s">
        <v>57</v>
      </c>
      <c r="B41" s="70">
        <v>1998</v>
      </c>
      <c r="C41" s="70" t="s">
        <v>58</v>
      </c>
      <c r="D41" s="70">
        <v>4</v>
      </c>
      <c r="E41" s="70"/>
      <c r="F41" s="70">
        <v>6</v>
      </c>
      <c r="G41" s="70">
        <v>5</v>
      </c>
      <c r="H41" s="70">
        <v>2</v>
      </c>
      <c r="I41" s="70" t="s">
        <v>172</v>
      </c>
      <c r="J41" s="71">
        <v>44653</v>
      </c>
      <c r="K41" s="70">
        <f t="shared" si="0"/>
        <v>8</v>
      </c>
    </row>
    <row r="42" spans="1:15" x14ac:dyDescent="0.3">
      <c r="A42" s="69" t="s">
        <v>147</v>
      </c>
      <c r="B42" s="70">
        <v>2002</v>
      </c>
      <c r="C42" s="70" t="s">
        <v>71</v>
      </c>
      <c r="D42" s="70">
        <v>4</v>
      </c>
      <c r="E42" s="70"/>
      <c r="F42" s="70"/>
      <c r="G42" s="70">
        <v>6</v>
      </c>
      <c r="H42" s="70">
        <v>1</v>
      </c>
      <c r="I42" s="70" t="s">
        <v>141</v>
      </c>
      <c r="J42" s="71">
        <v>44653</v>
      </c>
      <c r="K42" s="70">
        <f t="shared" si="0"/>
        <v>4</v>
      </c>
      <c r="M42" s="1" t="s">
        <v>198</v>
      </c>
    </row>
    <row r="43" spans="1:15" x14ac:dyDescent="0.3">
      <c r="A43" s="69" t="s">
        <v>99</v>
      </c>
      <c r="B43" s="70">
        <v>1998</v>
      </c>
      <c r="C43" s="70" t="s">
        <v>56</v>
      </c>
      <c r="D43" s="70">
        <v>5</v>
      </c>
      <c r="E43" s="70">
        <v>6</v>
      </c>
      <c r="F43" s="70">
        <v>5</v>
      </c>
      <c r="G43" s="70">
        <v>5</v>
      </c>
      <c r="H43" s="70">
        <v>2</v>
      </c>
      <c r="I43" s="70" t="s">
        <v>140</v>
      </c>
      <c r="J43" s="71">
        <v>44617</v>
      </c>
      <c r="K43" s="70">
        <f t="shared" si="0"/>
        <v>10</v>
      </c>
    </row>
    <row r="44" spans="1:15" x14ac:dyDescent="0.3">
      <c r="A44" s="69" t="s">
        <v>101</v>
      </c>
      <c r="B44" s="70">
        <v>2001</v>
      </c>
      <c r="C44" s="70" t="s">
        <v>102</v>
      </c>
      <c r="D44" s="70">
        <v>5</v>
      </c>
      <c r="E44" s="70"/>
      <c r="F44" s="70">
        <v>5</v>
      </c>
      <c r="G44" s="70">
        <v>5</v>
      </c>
      <c r="H44" s="70">
        <v>2</v>
      </c>
      <c r="I44" s="70" t="s">
        <v>130</v>
      </c>
      <c r="J44" s="71">
        <v>44700</v>
      </c>
      <c r="K44" s="70">
        <f t="shared" si="0"/>
        <v>10</v>
      </c>
    </row>
    <row r="45" spans="1:15" x14ac:dyDescent="0.3">
      <c r="A45" s="69" t="s">
        <v>111</v>
      </c>
      <c r="B45" s="70">
        <v>2002</v>
      </c>
      <c r="C45" s="70" t="s">
        <v>177</v>
      </c>
      <c r="D45" s="70">
        <v>5</v>
      </c>
      <c r="E45" s="70"/>
      <c r="F45" s="70">
        <v>5</v>
      </c>
      <c r="G45" s="70">
        <v>5</v>
      </c>
      <c r="H45" s="70">
        <v>2</v>
      </c>
      <c r="I45" s="70" t="s">
        <v>150</v>
      </c>
      <c r="J45" s="71">
        <v>44619</v>
      </c>
      <c r="K45" s="70">
        <f t="shared" si="0"/>
        <v>10</v>
      </c>
    </row>
    <row r="46" spans="1:15" x14ac:dyDescent="0.3">
      <c r="A46" s="69" t="s">
        <v>181</v>
      </c>
      <c r="B46" s="70">
        <v>2003</v>
      </c>
      <c r="C46" s="70" t="s">
        <v>177</v>
      </c>
      <c r="D46" s="70">
        <v>5</v>
      </c>
      <c r="E46" s="70"/>
      <c r="F46" s="70"/>
      <c r="G46" s="70">
        <v>5</v>
      </c>
      <c r="H46" s="70">
        <v>2</v>
      </c>
      <c r="I46" s="70" t="s">
        <v>121</v>
      </c>
      <c r="J46" s="71">
        <v>44755</v>
      </c>
      <c r="K46" s="70">
        <f t="shared" ref="K46:K79" si="1">SUM(D46*H46)</f>
        <v>10</v>
      </c>
    </row>
    <row r="47" spans="1:15" x14ac:dyDescent="0.3">
      <c r="A47" s="69" t="s">
        <v>187</v>
      </c>
      <c r="B47" s="70">
        <v>1999</v>
      </c>
      <c r="C47" s="70" t="s">
        <v>70</v>
      </c>
      <c r="D47" s="70">
        <v>6</v>
      </c>
      <c r="E47" s="70">
        <v>6</v>
      </c>
      <c r="F47" s="70">
        <v>5</v>
      </c>
      <c r="G47" s="70">
        <v>5</v>
      </c>
      <c r="H47" s="70">
        <v>2</v>
      </c>
      <c r="I47" s="70" t="s">
        <v>130</v>
      </c>
      <c r="J47" s="71">
        <v>44746</v>
      </c>
      <c r="K47" s="70">
        <f t="shared" si="1"/>
        <v>12</v>
      </c>
    </row>
    <row r="48" spans="1:15" x14ac:dyDescent="0.3">
      <c r="A48" s="69" t="s">
        <v>116</v>
      </c>
      <c r="B48" s="70">
        <v>2002</v>
      </c>
      <c r="C48" s="70" t="s">
        <v>144</v>
      </c>
      <c r="D48" s="70">
        <v>6</v>
      </c>
      <c r="E48" s="70"/>
      <c r="F48" s="70"/>
      <c r="G48" s="70">
        <v>5</v>
      </c>
      <c r="H48" s="70">
        <v>2</v>
      </c>
      <c r="I48" s="70" t="s">
        <v>143</v>
      </c>
      <c r="J48" s="71">
        <v>44598</v>
      </c>
      <c r="K48" s="70">
        <f t="shared" si="1"/>
        <v>12</v>
      </c>
    </row>
    <row r="49" spans="1:13" x14ac:dyDescent="0.3">
      <c r="A49" s="69" t="s">
        <v>84</v>
      </c>
      <c r="B49" s="70">
        <v>1999</v>
      </c>
      <c r="C49" s="70" t="s">
        <v>66</v>
      </c>
      <c r="D49" s="70">
        <v>7</v>
      </c>
      <c r="E49" s="70">
        <v>6</v>
      </c>
      <c r="F49" s="70">
        <v>5</v>
      </c>
      <c r="G49" s="70">
        <v>5</v>
      </c>
      <c r="H49" s="70">
        <v>2</v>
      </c>
      <c r="I49" s="70" t="s">
        <v>129</v>
      </c>
      <c r="J49" s="71">
        <v>44655</v>
      </c>
      <c r="K49" s="70">
        <f t="shared" si="1"/>
        <v>14</v>
      </c>
    </row>
    <row r="50" spans="1:13" x14ac:dyDescent="0.3">
      <c r="A50" s="69" t="s">
        <v>77</v>
      </c>
      <c r="B50" s="70">
        <v>2001</v>
      </c>
      <c r="C50" s="70" t="s">
        <v>49</v>
      </c>
      <c r="D50" s="70">
        <v>8</v>
      </c>
      <c r="E50" s="70">
        <v>6</v>
      </c>
      <c r="F50" s="70">
        <v>5</v>
      </c>
      <c r="G50" s="70">
        <v>5</v>
      </c>
      <c r="H50" s="70">
        <v>2</v>
      </c>
      <c r="I50" s="70" t="s">
        <v>121</v>
      </c>
      <c r="J50" s="71">
        <v>44655</v>
      </c>
      <c r="K50" s="70">
        <f t="shared" si="1"/>
        <v>16</v>
      </c>
    </row>
    <row r="51" spans="1:13" x14ac:dyDescent="0.3">
      <c r="A51" s="69" t="s">
        <v>94</v>
      </c>
      <c r="B51" s="70">
        <v>1998</v>
      </c>
      <c r="C51" s="70" t="s">
        <v>55</v>
      </c>
      <c r="D51" s="70">
        <v>8</v>
      </c>
      <c r="E51" s="70">
        <v>3</v>
      </c>
      <c r="F51" s="70">
        <v>5</v>
      </c>
      <c r="G51" s="70">
        <v>5</v>
      </c>
      <c r="H51" s="70">
        <v>2</v>
      </c>
      <c r="I51" s="70" t="s">
        <v>118</v>
      </c>
      <c r="J51" s="71">
        <v>44697</v>
      </c>
      <c r="K51" s="70">
        <f t="shared" si="1"/>
        <v>16</v>
      </c>
    </row>
    <row r="52" spans="1:13" x14ac:dyDescent="0.3">
      <c r="A52" s="69" t="s">
        <v>45</v>
      </c>
      <c r="B52" s="70">
        <v>1999</v>
      </c>
      <c r="C52" s="70" t="s">
        <v>46</v>
      </c>
      <c r="D52" s="70">
        <v>2</v>
      </c>
      <c r="E52" s="70">
        <v>4</v>
      </c>
      <c r="F52" s="70">
        <v>5</v>
      </c>
      <c r="G52" s="70">
        <v>5</v>
      </c>
      <c r="H52" s="70">
        <v>4</v>
      </c>
      <c r="I52" s="70" t="s">
        <v>118</v>
      </c>
      <c r="J52" s="71">
        <v>44653</v>
      </c>
      <c r="K52" s="70">
        <f t="shared" si="1"/>
        <v>8</v>
      </c>
    </row>
    <row r="53" spans="1:13" x14ac:dyDescent="0.3">
      <c r="A53" s="69" t="s">
        <v>47</v>
      </c>
      <c r="B53" s="70">
        <v>2000</v>
      </c>
      <c r="C53" s="70" t="s">
        <v>48</v>
      </c>
      <c r="D53" s="70">
        <v>2</v>
      </c>
      <c r="E53" s="70">
        <v>5</v>
      </c>
      <c r="F53" s="70">
        <v>4</v>
      </c>
      <c r="G53" s="70">
        <v>5</v>
      </c>
      <c r="H53" s="70">
        <v>4</v>
      </c>
      <c r="I53" s="70" t="s">
        <v>119</v>
      </c>
      <c r="J53" s="71">
        <v>44656</v>
      </c>
      <c r="K53" s="70">
        <f t="shared" si="1"/>
        <v>8</v>
      </c>
    </row>
    <row r="54" spans="1:13" x14ac:dyDescent="0.3">
      <c r="A54" s="69" t="s">
        <v>67</v>
      </c>
      <c r="B54" s="70">
        <v>1999</v>
      </c>
      <c r="C54" s="70" t="s">
        <v>68</v>
      </c>
      <c r="D54" s="70">
        <v>3</v>
      </c>
      <c r="E54" s="70">
        <v>6</v>
      </c>
      <c r="F54" s="70">
        <v>5</v>
      </c>
      <c r="G54" s="70">
        <v>4</v>
      </c>
      <c r="H54" s="70">
        <v>4</v>
      </c>
      <c r="I54" s="70" t="s">
        <v>137</v>
      </c>
      <c r="J54" s="71">
        <v>44654</v>
      </c>
      <c r="K54" s="70">
        <f t="shared" si="1"/>
        <v>12</v>
      </c>
    </row>
    <row r="55" spans="1:13" x14ac:dyDescent="0.3">
      <c r="A55" s="69" t="s">
        <v>63</v>
      </c>
      <c r="B55" s="70">
        <v>1999</v>
      </c>
      <c r="C55" s="70" t="s">
        <v>64</v>
      </c>
      <c r="D55" s="70">
        <v>4</v>
      </c>
      <c r="E55" s="70">
        <v>4</v>
      </c>
      <c r="F55" s="70">
        <v>4</v>
      </c>
      <c r="G55" s="70">
        <v>5</v>
      </c>
      <c r="H55" s="70">
        <v>4</v>
      </c>
      <c r="I55" s="70" t="s">
        <v>191</v>
      </c>
      <c r="J55" s="71">
        <v>44654</v>
      </c>
      <c r="K55" s="70">
        <f t="shared" si="1"/>
        <v>16</v>
      </c>
    </row>
    <row r="56" spans="1:13" x14ac:dyDescent="0.3">
      <c r="A56" s="69" t="s">
        <v>112</v>
      </c>
      <c r="B56" s="70">
        <v>2002</v>
      </c>
      <c r="C56" s="70" t="s">
        <v>177</v>
      </c>
      <c r="D56" s="70">
        <v>5</v>
      </c>
      <c r="E56" s="70"/>
      <c r="F56" s="70">
        <v>5</v>
      </c>
      <c r="G56" s="70">
        <v>4</v>
      </c>
      <c r="H56" s="70">
        <v>4</v>
      </c>
      <c r="I56" s="70" t="s">
        <v>131</v>
      </c>
      <c r="J56" s="71">
        <v>44780</v>
      </c>
      <c r="K56" s="70">
        <f t="shared" si="1"/>
        <v>20</v>
      </c>
    </row>
    <row r="57" spans="1:13" x14ac:dyDescent="0.3">
      <c r="A57" s="69" t="s">
        <v>73</v>
      </c>
      <c r="B57" s="70">
        <v>2002</v>
      </c>
      <c r="C57" s="70" t="s">
        <v>74</v>
      </c>
      <c r="D57" s="70">
        <v>6</v>
      </c>
      <c r="E57" s="70">
        <v>4</v>
      </c>
      <c r="F57" s="70">
        <v>4</v>
      </c>
      <c r="G57" s="70">
        <v>5</v>
      </c>
      <c r="H57" s="70">
        <v>4</v>
      </c>
      <c r="I57" s="70" t="s">
        <v>185</v>
      </c>
      <c r="J57" s="71">
        <v>44655</v>
      </c>
      <c r="K57" s="70">
        <f t="shared" si="1"/>
        <v>24</v>
      </c>
    </row>
    <row r="58" spans="1:13" x14ac:dyDescent="0.3">
      <c r="A58" s="69" t="s">
        <v>110</v>
      </c>
      <c r="B58" s="70">
        <v>2003</v>
      </c>
      <c r="C58" s="70" t="s">
        <v>178</v>
      </c>
      <c r="D58" s="70">
        <v>6</v>
      </c>
      <c r="E58" s="70"/>
      <c r="F58" s="70"/>
      <c r="G58" s="70">
        <v>5</v>
      </c>
      <c r="H58" s="70">
        <v>2</v>
      </c>
      <c r="I58" s="70" t="s">
        <v>142</v>
      </c>
      <c r="J58" s="71">
        <v>44654</v>
      </c>
      <c r="K58" s="70">
        <f t="shared" si="1"/>
        <v>12</v>
      </c>
      <c r="M58" s="1" t="s">
        <v>199</v>
      </c>
    </row>
    <row r="59" spans="1:13" x14ac:dyDescent="0.3">
      <c r="A59" s="69" t="s">
        <v>91</v>
      </c>
      <c r="B59" s="70">
        <v>2002</v>
      </c>
      <c r="C59" s="70" t="s">
        <v>74</v>
      </c>
      <c r="D59" s="70">
        <v>7</v>
      </c>
      <c r="E59" s="70"/>
      <c r="F59" s="70">
        <v>5</v>
      </c>
      <c r="G59" s="70">
        <v>4</v>
      </c>
      <c r="H59" s="70">
        <v>4</v>
      </c>
      <c r="I59" s="70" t="s">
        <v>139</v>
      </c>
      <c r="J59" s="71">
        <v>44653</v>
      </c>
      <c r="K59" s="70">
        <f t="shared" si="1"/>
        <v>28</v>
      </c>
    </row>
    <row r="60" spans="1:13" x14ac:dyDescent="0.3">
      <c r="A60" s="69" t="s">
        <v>113</v>
      </c>
      <c r="B60" s="70">
        <v>2002</v>
      </c>
      <c r="C60" s="70" t="s">
        <v>114</v>
      </c>
      <c r="D60" s="70">
        <v>7</v>
      </c>
      <c r="E60" s="70"/>
      <c r="F60" s="70">
        <v>4</v>
      </c>
      <c r="G60" s="70">
        <v>4</v>
      </c>
      <c r="H60" s="70">
        <v>4</v>
      </c>
      <c r="I60" s="70" t="s">
        <v>120</v>
      </c>
      <c r="J60" s="71">
        <v>44655</v>
      </c>
      <c r="K60" s="70">
        <f t="shared" si="1"/>
        <v>28</v>
      </c>
    </row>
    <row r="61" spans="1:13" x14ac:dyDescent="0.3">
      <c r="A61" s="69" t="s">
        <v>54</v>
      </c>
      <c r="B61" s="70">
        <v>1998</v>
      </c>
      <c r="C61" s="70" t="s">
        <v>55</v>
      </c>
      <c r="D61" s="70">
        <v>8</v>
      </c>
      <c r="E61" s="70">
        <v>4</v>
      </c>
      <c r="F61" s="70">
        <v>4</v>
      </c>
      <c r="G61" s="70">
        <v>4</v>
      </c>
      <c r="H61" s="70">
        <v>4</v>
      </c>
      <c r="I61" s="70" t="s">
        <v>123</v>
      </c>
      <c r="J61" s="71">
        <v>44655</v>
      </c>
      <c r="K61" s="70">
        <f t="shared" si="1"/>
        <v>32</v>
      </c>
    </row>
    <row r="62" spans="1:13" x14ac:dyDescent="0.3">
      <c r="A62" s="69" t="s">
        <v>78</v>
      </c>
      <c r="B62" s="70">
        <v>1999</v>
      </c>
      <c r="C62" s="70" t="s">
        <v>79</v>
      </c>
      <c r="D62" s="70">
        <v>8</v>
      </c>
      <c r="E62" s="70">
        <v>4</v>
      </c>
      <c r="F62" s="70">
        <v>4</v>
      </c>
      <c r="G62" s="70">
        <v>4</v>
      </c>
      <c r="H62" s="70">
        <v>4</v>
      </c>
      <c r="I62" s="70" t="s">
        <v>186</v>
      </c>
      <c r="J62" s="71">
        <v>44654</v>
      </c>
      <c r="K62" s="70">
        <f t="shared" si="1"/>
        <v>32</v>
      </c>
    </row>
    <row r="63" spans="1:13" x14ac:dyDescent="0.3">
      <c r="A63" s="69" t="s">
        <v>98</v>
      </c>
      <c r="B63" s="70">
        <v>2000</v>
      </c>
      <c r="C63" s="70" t="s">
        <v>85</v>
      </c>
      <c r="D63" s="70">
        <v>8</v>
      </c>
      <c r="E63" s="70">
        <v>6</v>
      </c>
      <c r="F63" s="70">
        <v>5</v>
      </c>
      <c r="G63" s="70">
        <v>4</v>
      </c>
      <c r="H63" s="70">
        <v>4</v>
      </c>
      <c r="I63" s="70" t="s">
        <v>131</v>
      </c>
      <c r="J63" s="71">
        <v>44654</v>
      </c>
      <c r="K63" s="70">
        <f t="shared" si="1"/>
        <v>32</v>
      </c>
    </row>
    <row r="64" spans="1:13" x14ac:dyDescent="0.3">
      <c r="A64" s="69" t="s">
        <v>115</v>
      </c>
      <c r="B64" s="70">
        <v>2002</v>
      </c>
      <c r="C64" s="70" t="s">
        <v>152</v>
      </c>
      <c r="D64" s="70">
        <v>8</v>
      </c>
      <c r="E64" s="70"/>
      <c r="F64" s="70">
        <v>5</v>
      </c>
      <c r="G64" s="70">
        <v>4</v>
      </c>
      <c r="H64" s="70">
        <v>4</v>
      </c>
      <c r="I64" s="70" t="s">
        <v>169</v>
      </c>
      <c r="J64" s="71">
        <v>44654</v>
      </c>
      <c r="K64" s="70">
        <f t="shared" si="1"/>
        <v>32</v>
      </c>
    </row>
    <row r="65" spans="1:11" x14ac:dyDescent="0.3">
      <c r="A65" s="69" t="s">
        <v>76</v>
      </c>
      <c r="B65" s="70">
        <v>2000</v>
      </c>
      <c r="C65" s="70" t="s">
        <v>48</v>
      </c>
      <c r="D65" s="70">
        <v>2</v>
      </c>
      <c r="E65" s="70">
        <v>5</v>
      </c>
      <c r="F65" s="70">
        <v>3</v>
      </c>
      <c r="G65" s="70">
        <v>5</v>
      </c>
      <c r="H65" s="70">
        <v>6</v>
      </c>
      <c r="I65" s="70" t="s">
        <v>126</v>
      </c>
      <c r="J65" s="71">
        <v>44654</v>
      </c>
      <c r="K65" s="70">
        <f t="shared" si="1"/>
        <v>12</v>
      </c>
    </row>
    <row r="66" spans="1:11" x14ac:dyDescent="0.3">
      <c r="A66" s="69" t="s">
        <v>117</v>
      </c>
      <c r="B66" s="70">
        <v>2005</v>
      </c>
      <c r="C66" s="70" t="s">
        <v>108</v>
      </c>
      <c r="D66" s="70">
        <v>2</v>
      </c>
      <c r="E66" s="70"/>
      <c r="F66" s="70">
        <v>3</v>
      </c>
      <c r="G66" s="70">
        <v>3</v>
      </c>
      <c r="H66" s="70">
        <v>6</v>
      </c>
      <c r="I66" s="70" t="s">
        <v>135</v>
      </c>
      <c r="J66" s="71">
        <v>44619</v>
      </c>
      <c r="K66" s="70">
        <f t="shared" si="1"/>
        <v>12</v>
      </c>
    </row>
    <row r="67" spans="1:11" x14ac:dyDescent="0.3">
      <c r="A67" s="69" t="s">
        <v>50</v>
      </c>
      <c r="B67" s="70">
        <v>2001</v>
      </c>
      <c r="C67" s="70" t="s">
        <v>179</v>
      </c>
      <c r="D67" s="70">
        <v>3</v>
      </c>
      <c r="E67" s="70">
        <v>4</v>
      </c>
      <c r="F67" s="70">
        <v>4</v>
      </c>
      <c r="G67" s="70">
        <v>3</v>
      </c>
      <c r="H67" s="70">
        <v>6</v>
      </c>
      <c r="I67" s="70" t="s">
        <v>136</v>
      </c>
      <c r="J67" s="71">
        <v>44604</v>
      </c>
      <c r="K67" s="70">
        <f t="shared" si="1"/>
        <v>18</v>
      </c>
    </row>
    <row r="68" spans="1:11" x14ac:dyDescent="0.3">
      <c r="A68" s="69" t="s">
        <v>167</v>
      </c>
      <c r="B68" s="70">
        <v>2002</v>
      </c>
      <c r="C68" s="70" t="s">
        <v>190</v>
      </c>
      <c r="D68" s="70">
        <v>3</v>
      </c>
      <c r="E68" s="70"/>
      <c r="F68" s="70">
        <v>3</v>
      </c>
      <c r="G68" s="70">
        <v>3</v>
      </c>
      <c r="H68" s="70">
        <v>6</v>
      </c>
      <c r="I68" s="70" t="s">
        <v>168</v>
      </c>
      <c r="J68" s="71">
        <v>44816</v>
      </c>
      <c r="K68" s="70">
        <f t="shared" si="1"/>
        <v>18</v>
      </c>
    </row>
    <row r="69" spans="1:11" x14ac:dyDescent="0.3">
      <c r="A69" s="69" t="s">
        <v>82</v>
      </c>
      <c r="B69" s="70">
        <v>1998</v>
      </c>
      <c r="C69" s="70" t="s">
        <v>83</v>
      </c>
      <c r="D69" s="70">
        <v>5</v>
      </c>
      <c r="E69" s="70">
        <v>4</v>
      </c>
      <c r="F69" s="70">
        <v>4</v>
      </c>
      <c r="G69" s="70">
        <v>3</v>
      </c>
      <c r="H69" s="70">
        <v>6</v>
      </c>
      <c r="I69" s="70" t="s">
        <v>138</v>
      </c>
      <c r="J69" s="71">
        <v>44624</v>
      </c>
      <c r="K69" s="70">
        <f t="shared" si="1"/>
        <v>30</v>
      </c>
    </row>
    <row r="70" spans="1:11" x14ac:dyDescent="0.3">
      <c r="A70" s="69" t="s">
        <v>96</v>
      </c>
      <c r="B70" s="70">
        <v>2002</v>
      </c>
      <c r="C70" s="70" t="s">
        <v>97</v>
      </c>
      <c r="D70" s="70">
        <v>7</v>
      </c>
      <c r="E70" s="70">
        <v>3</v>
      </c>
      <c r="F70" s="70">
        <v>3</v>
      </c>
      <c r="G70" s="70">
        <v>3</v>
      </c>
      <c r="H70" s="70">
        <v>6</v>
      </c>
      <c r="I70" s="70" t="s">
        <v>145</v>
      </c>
      <c r="J70" s="71">
        <v>44604</v>
      </c>
      <c r="K70" s="70">
        <f t="shared" si="1"/>
        <v>42</v>
      </c>
    </row>
    <row r="71" spans="1:11" x14ac:dyDescent="0.3">
      <c r="A71" s="69" t="s">
        <v>72</v>
      </c>
      <c r="B71" s="70">
        <v>1999</v>
      </c>
      <c r="C71" s="70" t="s">
        <v>180</v>
      </c>
      <c r="D71" s="70">
        <v>8</v>
      </c>
      <c r="E71" s="70">
        <v>5</v>
      </c>
      <c r="F71" s="70">
        <v>5</v>
      </c>
      <c r="G71" s="70">
        <v>3</v>
      </c>
      <c r="H71" s="70">
        <v>6</v>
      </c>
      <c r="I71" s="70" t="s">
        <v>138</v>
      </c>
      <c r="J71" s="71">
        <v>44613</v>
      </c>
      <c r="K71" s="70">
        <f t="shared" si="1"/>
        <v>48</v>
      </c>
    </row>
    <row r="72" spans="1:11" x14ac:dyDescent="0.3">
      <c r="A72" s="69" t="s">
        <v>93</v>
      </c>
      <c r="B72" s="70">
        <v>2000</v>
      </c>
      <c r="C72" s="70" t="s">
        <v>85</v>
      </c>
      <c r="D72" s="70">
        <v>8</v>
      </c>
      <c r="E72" s="70">
        <v>4</v>
      </c>
      <c r="F72" s="70">
        <v>3</v>
      </c>
      <c r="G72" s="70">
        <v>4</v>
      </c>
      <c r="H72" s="70">
        <v>6</v>
      </c>
      <c r="I72" s="70" t="s">
        <v>194</v>
      </c>
      <c r="J72" s="71">
        <v>44654</v>
      </c>
      <c r="K72" s="70">
        <f t="shared" si="1"/>
        <v>48</v>
      </c>
    </row>
    <row r="73" spans="1:11" x14ac:dyDescent="0.3">
      <c r="A73" s="69" t="s">
        <v>195</v>
      </c>
      <c r="B73" s="70">
        <v>2001</v>
      </c>
      <c r="C73" s="70" t="s">
        <v>49</v>
      </c>
      <c r="D73" s="70">
        <v>8</v>
      </c>
      <c r="E73" s="70">
        <v>4</v>
      </c>
      <c r="F73" s="70">
        <v>3</v>
      </c>
      <c r="G73" s="70">
        <v>3</v>
      </c>
      <c r="H73" s="70">
        <v>6</v>
      </c>
      <c r="I73" s="70" t="s">
        <v>134</v>
      </c>
      <c r="J73" s="71">
        <v>44612</v>
      </c>
      <c r="K73" s="70">
        <f t="shared" si="1"/>
        <v>48</v>
      </c>
    </row>
    <row r="74" spans="1:11" x14ac:dyDescent="0.3">
      <c r="A74" s="69" t="s">
        <v>92</v>
      </c>
      <c r="B74" s="70">
        <v>2000</v>
      </c>
      <c r="C74" s="70" t="s">
        <v>81</v>
      </c>
      <c r="D74" s="70">
        <v>4</v>
      </c>
      <c r="E74" s="70">
        <v>5</v>
      </c>
      <c r="F74" s="70"/>
      <c r="G74" s="70">
        <v>2</v>
      </c>
      <c r="H74" s="70">
        <v>8</v>
      </c>
      <c r="I74" s="72" t="s">
        <v>122</v>
      </c>
      <c r="J74" s="71">
        <v>44688</v>
      </c>
      <c r="K74" s="70">
        <f t="shared" si="1"/>
        <v>32</v>
      </c>
    </row>
    <row r="75" spans="1:11" x14ac:dyDescent="0.3">
      <c r="A75" s="69" t="s">
        <v>175</v>
      </c>
      <c r="B75" s="70">
        <v>2004</v>
      </c>
      <c r="C75" s="70" t="s">
        <v>176</v>
      </c>
      <c r="D75" s="70">
        <v>6</v>
      </c>
      <c r="E75" s="70"/>
      <c r="F75" s="70"/>
      <c r="G75" s="70">
        <v>2</v>
      </c>
      <c r="H75" s="70">
        <v>8</v>
      </c>
      <c r="I75" s="70" t="s">
        <v>122</v>
      </c>
      <c r="J75" s="71">
        <v>44662</v>
      </c>
      <c r="K75" s="70">
        <f t="shared" si="1"/>
        <v>48</v>
      </c>
    </row>
    <row r="76" spans="1:11" x14ac:dyDescent="0.3">
      <c r="A76" s="69" t="s">
        <v>95</v>
      </c>
      <c r="B76" s="70">
        <v>2002</v>
      </c>
      <c r="C76" s="70" t="s">
        <v>201</v>
      </c>
      <c r="D76" s="70">
        <v>4</v>
      </c>
      <c r="E76" s="70">
        <v>4</v>
      </c>
      <c r="F76" s="70">
        <v>1</v>
      </c>
      <c r="G76" s="70">
        <v>4</v>
      </c>
      <c r="H76" s="70">
        <v>10</v>
      </c>
      <c r="I76" s="70" t="s">
        <v>133</v>
      </c>
      <c r="J76" s="71">
        <v>44654</v>
      </c>
      <c r="K76" s="70">
        <f t="shared" si="1"/>
        <v>40</v>
      </c>
    </row>
    <row r="77" spans="1:11" x14ac:dyDescent="0.3">
      <c r="A77" s="69" t="s">
        <v>53</v>
      </c>
      <c r="B77" s="70">
        <v>1999</v>
      </c>
      <c r="C77" s="70" t="s">
        <v>180</v>
      </c>
      <c r="D77" s="70">
        <v>5</v>
      </c>
      <c r="E77" s="70">
        <v>3</v>
      </c>
      <c r="F77" s="70">
        <v>1</v>
      </c>
      <c r="G77" s="70">
        <v>2</v>
      </c>
      <c r="H77" s="70">
        <v>10</v>
      </c>
      <c r="I77" s="70" t="s">
        <v>192</v>
      </c>
      <c r="J77" s="71">
        <v>44595</v>
      </c>
      <c r="K77" s="70">
        <f t="shared" si="1"/>
        <v>50</v>
      </c>
    </row>
    <row r="78" spans="1:11" x14ac:dyDescent="0.3">
      <c r="A78" s="69" t="s">
        <v>86</v>
      </c>
      <c r="B78" s="70">
        <v>1999</v>
      </c>
      <c r="C78" s="70" t="s">
        <v>87</v>
      </c>
      <c r="D78" s="70">
        <v>6</v>
      </c>
      <c r="E78" s="70">
        <v>2</v>
      </c>
      <c r="F78" s="70">
        <v>1</v>
      </c>
      <c r="G78" s="70">
        <v>2</v>
      </c>
      <c r="H78" s="70">
        <v>10</v>
      </c>
      <c r="I78" s="70" t="s">
        <v>193</v>
      </c>
      <c r="J78" s="71">
        <v>44572</v>
      </c>
      <c r="K78" s="70">
        <f t="shared" si="1"/>
        <v>60</v>
      </c>
    </row>
    <row r="79" spans="1:11" x14ac:dyDescent="0.3">
      <c r="A79" s="69" t="s">
        <v>59</v>
      </c>
      <c r="B79" s="70">
        <v>1998</v>
      </c>
      <c r="C79" s="70" t="s">
        <v>60</v>
      </c>
      <c r="D79" s="70">
        <v>7</v>
      </c>
      <c r="E79" s="70">
        <v>3</v>
      </c>
      <c r="F79" s="70">
        <v>1</v>
      </c>
      <c r="G79" s="70">
        <v>4</v>
      </c>
      <c r="H79" s="70">
        <v>10</v>
      </c>
      <c r="I79" s="70" t="s">
        <v>122</v>
      </c>
      <c r="J79" s="71">
        <v>44654</v>
      </c>
      <c r="K79" s="70">
        <f t="shared" si="1"/>
        <v>70</v>
      </c>
    </row>
    <row r="80" spans="1:11" x14ac:dyDescent="0.3">
      <c r="A80" s="17"/>
      <c r="B80" s="11"/>
      <c r="C80" s="10"/>
      <c r="D80" s="10"/>
      <c r="E80" s="11"/>
      <c r="F80" s="11"/>
      <c r="G80" s="11"/>
      <c r="H80" s="11"/>
      <c r="I80" s="10"/>
      <c r="J80" s="12"/>
      <c r="K80" s="15"/>
    </row>
    <row r="81" spans="1:13" x14ac:dyDescent="0.3">
      <c r="A81" s="18"/>
      <c r="B81" s="11"/>
      <c r="C81" s="11"/>
      <c r="D81" s="11"/>
      <c r="E81" s="11"/>
      <c r="F81" s="11"/>
      <c r="G81" s="11"/>
      <c r="H81" s="11"/>
      <c r="I81" s="11"/>
      <c r="J81" s="12"/>
      <c r="K81" s="9">
        <f>SUM(K14:K80)</f>
        <v>1104</v>
      </c>
    </row>
    <row r="82" spans="1:13" x14ac:dyDescent="0.3">
      <c r="A82" s="18"/>
      <c r="B82" s="11"/>
      <c r="C82" s="11"/>
      <c r="D82" s="11"/>
      <c r="E82" s="11"/>
      <c r="F82" s="11"/>
      <c r="G82" s="11"/>
      <c r="H82" s="11"/>
      <c r="I82" s="11"/>
      <c r="J82" s="11"/>
      <c r="K82" s="11">
        <f>SUM(K81*1.8)</f>
        <v>1987.2</v>
      </c>
    </row>
    <row r="85" spans="1:13" x14ac:dyDescent="0.3">
      <c r="A85" s="67" t="s">
        <v>182</v>
      </c>
      <c r="B85" s="66">
        <v>2003</v>
      </c>
      <c r="C85" s="66" t="s">
        <v>183</v>
      </c>
      <c r="D85" s="66">
        <v>7</v>
      </c>
      <c r="E85" s="66"/>
      <c r="F85" s="66"/>
      <c r="G85" s="66">
        <v>4</v>
      </c>
      <c r="H85" s="66">
        <v>4</v>
      </c>
      <c r="I85" s="66" t="s">
        <v>184</v>
      </c>
      <c r="J85" s="68">
        <v>44759</v>
      </c>
      <c r="K85" s="66">
        <v>0</v>
      </c>
      <c r="M85" s="1" t="s">
        <v>200</v>
      </c>
    </row>
  </sheetData>
  <sortState xmlns:xlrd2="http://schemas.microsoft.com/office/spreadsheetml/2017/richdata2" ref="A14:K79">
    <sortCondition ref="H14:H79"/>
  </sortState>
  <mergeCells count="30">
    <mergeCell ref="N4:O4"/>
    <mergeCell ref="M24:O24"/>
    <mergeCell ref="M25:O25"/>
    <mergeCell ref="M26:O27"/>
    <mergeCell ref="M28:O30"/>
    <mergeCell ref="A9:K9"/>
    <mergeCell ref="M31:O34"/>
    <mergeCell ref="O15:O17"/>
    <mergeCell ref="O18:O19"/>
    <mergeCell ref="M15:M17"/>
    <mergeCell ref="M18:M19"/>
    <mergeCell ref="M20:M21"/>
    <mergeCell ref="N20:N21"/>
    <mergeCell ref="O20:O21"/>
    <mergeCell ref="A1:E1"/>
    <mergeCell ref="F1:K1"/>
    <mergeCell ref="M13:O13"/>
    <mergeCell ref="A11:K11"/>
    <mergeCell ref="A12:K12"/>
    <mergeCell ref="B2:K2"/>
    <mergeCell ref="M1:O1"/>
    <mergeCell ref="N2:O2"/>
    <mergeCell ref="N3:O3"/>
    <mergeCell ref="A3:K3"/>
    <mergeCell ref="A4:K4"/>
    <mergeCell ref="A5:K5"/>
    <mergeCell ref="A10:K10"/>
    <mergeCell ref="A6:K6"/>
    <mergeCell ref="A7:K7"/>
    <mergeCell ref="A8:K8"/>
  </mergeCells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B83C1-85D4-4897-8758-6A1FE8C0626A}">
  <dimension ref="A1"/>
  <sheetViews>
    <sheetView topLeftCell="I1" workbookViewId="0">
      <selection activeCell="S25" sqref="S25"/>
    </sheetView>
  </sheetViews>
  <sheetFormatPr defaultColWidth="8.81640625"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3B9E72E102E4439250CD1CDFC4D2E9" ma:contentTypeVersion="14" ma:contentTypeDescription="Skapa ett nytt dokument." ma:contentTypeScope="" ma:versionID="7c57f4ce96bfdc230cb9598b3ea9db86">
  <xsd:schema xmlns:xsd="http://www.w3.org/2001/XMLSchema" xmlns:xs="http://www.w3.org/2001/XMLSchema" xmlns:p="http://schemas.microsoft.com/office/2006/metadata/properties" xmlns:ns3="8cfb187c-7551-4d04-ab63-d027a82fca1f" xmlns:ns4="50a5c831-1124-424c-8bc8-df15aaf6627f" targetNamespace="http://schemas.microsoft.com/office/2006/metadata/properties" ma:root="true" ma:fieldsID="d22b755cfb2484dcf3fd3feb8ce90c2a" ns3:_="" ns4:_="">
    <xsd:import namespace="8cfb187c-7551-4d04-ab63-d027a82fca1f"/>
    <xsd:import namespace="50a5c831-1124-424c-8bc8-df15aaf6627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fb187c-7551-4d04-ab63-d027a82fca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at med information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Delar tips,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a5c831-1124-424c-8bc8-df15aaf662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CA2508-882A-4B02-AFBA-BBEA75BE5B3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A3C5F39-8350-4548-8129-FBF835EF8E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fb187c-7551-4d04-ab63-d027a82fca1f"/>
    <ds:schemaRef ds:uri="50a5c831-1124-424c-8bc8-df15aaf662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AE3D7F-6888-42FF-AA17-BADF8A4435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10.1</vt:lpstr>
      <vt:lpstr>blad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Hasselgren</dc:creator>
  <cp:lastModifiedBy>Thomas Hasselgren</cp:lastModifiedBy>
  <dcterms:created xsi:type="dcterms:W3CDTF">2021-11-19T17:50:42Z</dcterms:created>
  <dcterms:modified xsi:type="dcterms:W3CDTF">2022-12-19T18:21:02Z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0x0101008D3B9E72E102E4439250CD1CDFC4D2E9</vt:lpwstr>
  </property>
</Properties>
</file>