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IF Brommapojkarna/"/>
    </mc:Choice>
  </mc:AlternateContent>
  <xr:revisionPtr revIDLastSave="46" documentId="8_{9BCC5B49-9EE5-463E-B841-92F7965335CF}" xr6:coauthVersionLast="47" xr6:coauthVersionMax="47" xr10:uidLastSave="{479EA90E-ECAE-4C86-B5ED-67AE84113698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51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37" i="1" l="1"/>
  <c r="K38" i="1"/>
  <c r="K39" i="1"/>
  <c r="K40" i="1"/>
  <c r="K42" i="1"/>
  <c r="K43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14" i="1"/>
  <c r="K71" i="1" l="1"/>
  <c r="K72" i="1" s="1"/>
</calcChain>
</file>

<file path=xl/sharedStrings.xml><?xml version="1.0" encoding="utf-8"?>
<sst xmlns="http://schemas.openxmlformats.org/spreadsheetml/2006/main" count="263" uniqueCount="191">
  <si>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</si>
  <si>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</si>
  <si>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</si>
  <si>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</si>
  <si>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</si>
  <si>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</si>
  <si>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</si>
  <si>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</si>
  <si>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</si>
  <si>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</si>
  <si>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</si>
  <si>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</si>
  <si>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</si>
  <si>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</si>
  <si>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</si>
  <si>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</si>
  <si>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Klubbens namn: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</si>
  <si>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</si>
  <si>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</si>
  <si>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</si>
  <si>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</si>
  <si>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</si>
  <si>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</si>
  <si>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</si>
  <si>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</si>
  <si>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</si>
  <si>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</si>
  <si>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</si>
  <si>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</si>
  <si>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</si>
  <si>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</si>
  <si>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</si>
  <si>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</si>
  <si>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</si>
  <si>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</si>
  <si>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</si>
  <si>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</si>
  <si>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</si>
  <si>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</si>
  <si>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</si>
  <si>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</si>
  <si>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</si>
  <si>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</si>
  <si>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</si>
  <si>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</si>
  <si>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</si>
  <si>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</si>
  <si>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</si>
  <si>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</si>
  <si>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</si>
  <si>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</si>
  <si>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</si>
  <si>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</si>
  <si>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</si>
  <si>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</si>
  <si>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</si>
  <si>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</si>
  <si>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</si>
  <si>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</si>
  <si>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</si>
  <si>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Besard Sabovic</t>
  </si>
  <si>
    <t>Djurgårdens Elitfotboll AB</t>
  </si>
  <si>
    <t>Amadeus Sögaard</t>
  </si>
  <si>
    <t>2010-2014, 2017</t>
  </si>
  <si>
    <t>2010-2017</t>
  </si>
  <si>
    <t>IF Brommapojakrna</t>
  </si>
  <si>
    <t>2011-2014</t>
  </si>
  <si>
    <t>SV Darmstadt 98, Tyskland</t>
  </si>
  <si>
    <t>Thomas Poppler Isherwood</t>
  </si>
  <si>
    <t>Felix Beijmo</t>
  </si>
  <si>
    <t>Malmö FF</t>
  </si>
  <si>
    <t>Herman Magnusson</t>
  </si>
  <si>
    <t>2010-2018</t>
  </si>
  <si>
    <t>Västerås SK</t>
  </si>
  <si>
    <t>Joseph Ceesay</t>
  </si>
  <si>
    <t>2010-2013</t>
  </si>
  <si>
    <t>Viktor Gyökeres</t>
  </si>
  <si>
    <t>2014-2017</t>
  </si>
  <si>
    <t>Coventry</t>
  </si>
  <si>
    <t>Östers IF</t>
  </si>
  <si>
    <t>2010-2016</t>
  </si>
  <si>
    <t>Tatu Varmanen</t>
  </si>
  <si>
    <t>Motala AIF</t>
  </si>
  <si>
    <t>2013-2014</t>
  </si>
  <si>
    <t>Christopher Redenstrand</t>
  </si>
  <si>
    <t>IK Brage</t>
  </si>
  <si>
    <t>2010-2014</t>
  </si>
  <si>
    <t>Lukas Browning Lagerfeldt</t>
  </si>
  <si>
    <t>2011-2016</t>
  </si>
  <si>
    <t>Dalkurd FF</t>
  </si>
  <si>
    <t>Justin Salmon</t>
  </si>
  <si>
    <t>Degerfors IF</t>
  </si>
  <si>
    <t>Viktor Fors</t>
  </si>
  <si>
    <t>2013-2017</t>
  </si>
  <si>
    <t>AFC Eskilstuna</t>
  </si>
  <si>
    <t>Joseph Colley</t>
  </si>
  <si>
    <t>2011-2015</t>
  </si>
  <si>
    <t>Wisl Kraków</t>
  </si>
  <si>
    <t>Aron Sandén</t>
  </si>
  <si>
    <t>2013-2018</t>
  </si>
  <si>
    <t>Sollentuna FK</t>
  </si>
  <si>
    <t>Joel Asoro</t>
  </si>
  <si>
    <t>Christos Liantas</t>
  </si>
  <si>
    <t>2011-2018</t>
  </si>
  <si>
    <t>Vasalund Fotboll AB</t>
  </si>
  <si>
    <t>Claus Royo</t>
  </si>
  <si>
    <t>Ahmed Bonnah</t>
  </si>
  <si>
    <t>2018-2019</t>
  </si>
  <si>
    <t>Dejan Kulusevski</t>
  </si>
  <si>
    <t>2012-2016</t>
  </si>
  <si>
    <t>Tottenham Hotspurs</t>
  </si>
  <si>
    <t>Olle Edlund</t>
  </si>
  <si>
    <t>2012-2014</t>
  </si>
  <si>
    <t>Väerås SK Fotboll</t>
  </si>
  <si>
    <t>Hampus Findell</t>
  </si>
  <si>
    <t>2013-2016</t>
  </si>
  <si>
    <t>Modoumtarr Mbye</t>
  </si>
  <si>
    <t>IF Sylvia</t>
  </si>
  <si>
    <t>Ervin Gunan</t>
  </si>
  <si>
    <t>FC Stockholm Internazionale AB</t>
  </si>
  <si>
    <t>Daniel Josefsson</t>
  </si>
  <si>
    <t>Kevin Rodeblad Lowe</t>
  </si>
  <si>
    <t>Jönköpings Södra IF</t>
  </si>
  <si>
    <t>2012-2017</t>
  </si>
  <si>
    <t>Kristoffer Grauberg Lepik</t>
  </si>
  <si>
    <t>2013, 2018-2019</t>
  </si>
  <si>
    <t>Pol. D. Torrese</t>
  </si>
  <si>
    <t>Fredrik Hammar</t>
  </si>
  <si>
    <t>Hammarby Fotboll AB</t>
  </si>
  <si>
    <t>Felix Bennarp</t>
  </si>
  <si>
    <t>Täby FK</t>
  </si>
  <si>
    <t>Melvin Bajrovic</t>
  </si>
  <si>
    <t>Hammarby TFF</t>
  </si>
  <si>
    <t>Endreas Tesfai</t>
  </si>
  <si>
    <t>IF Brommapojkarna</t>
  </si>
  <si>
    <t>2013-2020</t>
  </si>
  <si>
    <t>Isak Hellgren Villegas</t>
  </si>
  <si>
    <t>IFK Haninge</t>
  </si>
  <si>
    <t>Alex Douglas</t>
  </si>
  <si>
    <t>Jesper Ceesay</t>
  </si>
  <si>
    <t>2013-2015, 2017-2020</t>
  </si>
  <si>
    <t>AIK Fotboll AB</t>
  </si>
  <si>
    <t>2013-2019</t>
  </si>
  <si>
    <t>Bröndby IF</t>
  </si>
  <si>
    <t>2014-2020</t>
  </si>
  <si>
    <t>Axel Wallenborg</t>
  </si>
  <si>
    <t>Daniel Svensson</t>
  </si>
  <si>
    <t>2015-2020</t>
  </si>
  <si>
    <t>FC Nordsjaelland</t>
  </si>
  <si>
    <t>Omar Faraj</t>
  </si>
  <si>
    <t>2015-2021</t>
  </si>
  <si>
    <t>2019-2021</t>
  </si>
  <si>
    <t>2014-2019</t>
  </si>
  <si>
    <t>2014-2021</t>
  </si>
  <si>
    <t>Tekin Olgun</t>
  </si>
  <si>
    <t>Paulos Abraham</t>
  </si>
  <si>
    <t>FC Groningen</t>
  </si>
  <si>
    <t>Alper Demirol</t>
  </si>
  <si>
    <t>Örebro Syrianska IF</t>
  </si>
  <si>
    <t>Felix Strängborn</t>
  </si>
  <si>
    <t>Vasalunds IF</t>
  </si>
  <si>
    <t>Filip Drinic</t>
  </si>
  <si>
    <t>Edmond Gukasian</t>
  </si>
  <si>
    <t>Ben Engdahl</t>
  </si>
  <si>
    <t>Theo Bergvall</t>
  </si>
  <si>
    <t>2016-2022</t>
  </si>
  <si>
    <t>Wilmer Odefalk</t>
  </si>
  <si>
    <t>2018-2022</t>
  </si>
  <si>
    <t>2016, 2018-2022</t>
  </si>
  <si>
    <t>Fredrik Nissen</t>
  </si>
  <si>
    <t>2017-2022</t>
  </si>
  <si>
    <t>Lucas Bergvall</t>
  </si>
  <si>
    <t>Jack Lahne</t>
  </si>
  <si>
    <t>ÜjpestFC</t>
  </si>
  <si>
    <t>Alexandar Mutic</t>
  </si>
  <si>
    <t>2012-2019</t>
  </si>
  <si>
    <t>2015-2019</t>
  </si>
  <si>
    <t>Teo Grönborg</t>
  </si>
  <si>
    <t>Oskar Fallenius</t>
  </si>
  <si>
    <t>Hjalmar Ekdal</t>
  </si>
  <si>
    <t>2015-2017</t>
  </si>
  <si>
    <t>ECL gruppspel</t>
  </si>
  <si>
    <t>ok, ECL gruppspel</t>
  </si>
  <si>
    <t>ok.</t>
  </si>
  <si>
    <t>ok, U21 landskamp</t>
  </si>
  <si>
    <t>ok, EL gruppspel</t>
  </si>
  <si>
    <t>OK. El gruppspel</t>
  </si>
  <si>
    <t>ok</t>
  </si>
  <si>
    <t>OK, Nations League</t>
  </si>
  <si>
    <t>ok Liberia VM kval</t>
  </si>
  <si>
    <t>För låg serienivå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</si>
</sst>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16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1" fillId="4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6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73"/>
  <sheetViews>
    <sheetView tabSelected="1" topLeftCell="A19" zoomScale="110" zoomScaleNormal="110" workbookViewId="0">
      <selection activeCell="L63" sqref="L63"/>
    </sheetView>
  </sheetViews>
  <sheetFormatPr defaultColWidth="8.6328125" defaultRowHeight="13" x14ac:dyDescent="0.3"/>
  <cols>
    <col min="1" max="1" width="21.36328125" style="1" customWidth="1"/>
    <col min="2" max="2" width="8.81640625" style="1" customWidth="1"/>
    <col min="3" max="3" width="15" style="1" customWidth="1"/>
    <col min="4" max="4" width="8.6328125" style="1"/>
    <col min="5" max="8" width="12.6328125" style="17" customWidth="1"/>
    <col min="9" max="9" width="23" style="20" bestFit="1" customWidth="1"/>
    <col min="10" max="10" width="18.1796875" style="17" customWidth="1"/>
    <col min="11" max="11" width="8.1796875" style="17" customWidth="1"/>
    <col min="12" max="12" width="12.08984375" style="1" customWidth="1"/>
    <col min="13" max="14" width="8.6328125" style="1"/>
    <col min="15" max="15" width="58" style="1" customWidth="1"/>
    <col min="16" max="16384" width="8.6328125" style="1"/>
  </cols>
  <sheetData>
    <row r="1" spans="1:16" ht="30.5" customHeight="1" thickBot="1" x14ac:dyDescent="0.35">
      <c r="A1" s="55" t="s">
        <v>15</v>
      </c>
      <c r="B1" s="56"/>
      <c r="C1" s="56"/>
      <c r="D1" s="56"/>
      <c r="E1" s="57"/>
      <c r="F1" s="58" t="s">
        <v>16</v>
      </c>
      <c r="G1" s="59"/>
      <c r="H1" s="59"/>
      <c r="I1" s="59"/>
      <c r="J1" s="59"/>
      <c r="K1" s="60"/>
      <c r="N1" s="61" t="s">
        <v>56</v>
      </c>
      <c r="O1" s="62"/>
      <c r="P1" s="63"/>
    </row>
    <row r="2" spans="1:16" ht="18.75" customHeight="1" thickBot="1" x14ac:dyDescent="0.35">
      <c r="A2" s="5" t="s">
        <v>0</v>
      </c>
      <c r="B2" s="67" t="s">
        <v>49</v>
      </c>
      <c r="C2" s="68"/>
      <c r="D2" s="68"/>
      <c r="E2" s="68"/>
      <c r="F2" s="68"/>
      <c r="G2" s="68"/>
      <c r="H2" s="68"/>
      <c r="I2" s="68"/>
      <c r="J2" s="68"/>
      <c r="K2" s="69"/>
      <c r="N2" s="10">
        <v>5</v>
      </c>
      <c r="O2" s="22" t="s">
        <v>57</v>
      </c>
      <c r="P2" s="23"/>
    </row>
    <row r="3" spans="1:16" ht="18.75" customHeight="1" thickBot="1" x14ac:dyDescent="0.35">
      <c r="A3" s="70" t="s">
        <v>41</v>
      </c>
      <c r="B3" s="70"/>
      <c r="C3" s="70"/>
      <c r="D3" s="70"/>
      <c r="E3" s="70"/>
      <c r="F3" s="70"/>
      <c r="G3" s="70"/>
      <c r="H3" s="70"/>
      <c r="I3" s="70"/>
      <c r="J3" s="70"/>
      <c r="K3" s="71"/>
      <c r="N3" s="10">
        <v>6</v>
      </c>
      <c r="O3" s="22" t="s">
        <v>58</v>
      </c>
      <c r="P3" s="23"/>
    </row>
    <row r="4" spans="1:16" ht="18.75" customHeight="1" thickBot="1" x14ac:dyDescent="0.35">
      <c r="A4" s="49" t="s">
        <v>43</v>
      </c>
      <c r="B4" s="50"/>
      <c r="C4" s="50"/>
      <c r="D4" s="50"/>
      <c r="E4" s="50"/>
      <c r="F4" s="50"/>
      <c r="G4" s="50"/>
      <c r="H4" s="50"/>
      <c r="I4" s="50"/>
      <c r="J4" s="50"/>
      <c r="K4" s="51"/>
      <c r="N4" s="10">
        <v>7</v>
      </c>
      <c r="O4" s="22" t="s">
        <v>59</v>
      </c>
      <c r="P4" s="23"/>
    </row>
    <row r="5" spans="1:16" ht="18.75" customHeight="1" x14ac:dyDescent="0.3">
      <c r="A5" s="49" t="s">
        <v>28</v>
      </c>
      <c r="B5" s="50"/>
      <c r="C5" s="50"/>
      <c r="D5" s="50"/>
      <c r="E5" s="50"/>
      <c r="F5" s="50"/>
      <c r="G5" s="50"/>
      <c r="H5" s="50"/>
      <c r="I5" s="50"/>
      <c r="J5" s="50"/>
      <c r="K5" s="51"/>
    </row>
    <row r="6" spans="1:16" ht="18.75" customHeight="1" x14ac:dyDescent="0.3">
      <c r="A6" s="49" t="s">
        <v>35</v>
      </c>
      <c r="B6" s="50"/>
      <c r="C6" s="50"/>
      <c r="D6" s="50"/>
      <c r="E6" s="50"/>
      <c r="F6" s="50"/>
      <c r="G6" s="50"/>
      <c r="H6" s="50"/>
      <c r="I6" s="50"/>
      <c r="J6" s="50"/>
      <c r="K6" s="51"/>
    </row>
    <row r="7" spans="1:16" ht="18.75" customHeight="1" x14ac:dyDescent="0.3">
      <c r="A7" s="49" t="s">
        <v>55</v>
      </c>
      <c r="B7" s="50"/>
      <c r="C7" s="50"/>
      <c r="D7" s="50"/>
      <c r="E7" s="50"/>
      <c r="F7" s="50"/>
      <c r="G7" s="50"/>
      <c r="H7" s="50"/>
      <c r="I7" s="50"/>
      <c r="J7" s="50"/>
      <c r="K7" s="51"/>
    </row>
    <row r="8" spans="1:16" ht="18.75" customHeight="1" x14ac:dyDescent="0.3">
      <c r="A8" s="49" t="s">
        <v>44</v>
      </c>
      <c r="B8" s="50"/>
      <c r="C8" s="50"/>
      <c r="D8" s="50"/>
      <c r="E8" s="50"/>
      <c r="F8" s="50"/>
      <c r="G8" s="50"/>
      <c r="H8" s="50"/>
      <c r="I8" s="50"/>
      <c r="J8" s="50"/>
      <c r="K8" s="51"/>
    </row>
    <row r="9" spans="1:16" ht="19.5" customHeight="1" x14ac:dyDescent="0.3">
      <c r="A9" s="52" t="s">
        <v>45</v>
      </c>
      <c r="B9" s="53"/>
      <c r="C9" s="53"/>
      <c r="D9" s="53"/>
      <c r="E9" s="53"/>
      <c r="F9" s="53"/>
      <c r="G9" s="53"/>
      <c r="H9" s="53"/>
      <c r="I9" s="53"/>
      <c r="J9" s="53"/>
      <c r="K9" s="54"/>
    </row>
    <row r="10" spans="1:16" ht="19.5" customHeight="1" x14ac:dyDescent="0.3">
      <c r="A10" s="49" t="s">
        <v>47</v>
      </c>
      <c r="B10" s="50"/>
      <c r="C10" s="50"/>
      <c r="D10" s="50"/>
      <c r="E10" s="50"/>
      <c r="F10" s="50"/>
      <c r="G10" s="50"/>
      <c r="H10" s="50"/>
      <c r="I10" s="50"/>
      <c r="J10" s="50"/>
      <c r="K10" s="51"/>
    </row>
    <row r="11" spans="1:16" ht="18.75" customHeight="1" x14ac:dyDescent="0.3">
      <c r="A11" s="49" t="s">
        <v>37</v>
      </c>
      <c r="B11" s="50"/>
      <c r="C11" s="50"/>
      <c r="D11" s="50"/>
      <c r="E11" s="50"/>
      <c r="F11" s="50"/>
      <c r="G11" s="50"/>
      <c r="H11" s="50"/>
      <c r="I11" s="50"/>
      <c r="J11" s="50"/>
      <c r="K11" s="51"/>
    </row>
    <row r="12" spans="1:16" ht="18.75" customHeight="1" thickBot="1" x14ac:dyDescent="0.35">
      <c r="A12" s="64" t="s">
        <v>48</v>
      </c>
      <c r="B12" s="65"/>
      <c r="C12" s="65"/>
      <c r="D12" s="65"/>
      <c r="E12" s="65"/>
      <c r="F12" s="65"/>
      <c r="G12" s="65"/>
      <c r="H12" s="65"/>
      <c r="I12" s="65"/>
      <c r="J12" s="65"/>
      <c r="K12" s="66"/>
    </row>
    <row r="13" spans="1:16" ht="42" customHeight="1" thickBot="1" x14ac:dyDescent="0.35">
      <c r="A13" s="8" t="s">
        <v>26</v>
      </c>
      <c r="B13" s="9" t="s">
        <v>27</v>
      </c>
      <c r="C13" s="9" t="s">
        <v>34</v>
      </c>
      <c r="D13" s="9" t="s">
        <v>29</v>
      </c>
      <c r="E13" s="9" t="s">
        <v>30</v>
      </c>
      <c r="F13" s="9" t="s">
        <v>31</v>
      </c>
      <c r="G13" s="8" t="s">
        <v>32</v>
      </c>
      <c r="H13" s="9" t="s">
        <v>33</v>
      </c>
      <c r="I13" s="18" t="s">
        <v>36</v>
      </c>
      <c r="J13" s="9" t="s">
        <v>46</v>
      </c>
      <c r="K13" s="9" t="s">
        <v>38</v>
      </c>
      <c r="N13" s="61" t="s">
        <v>17</v>
      </c>
      <c r="O13" s="62"/>
      <c r="P13" s="63"/>
    </row>
    <row r="14" spans="1:16" ht="13.5" customHeight="1" x14ac:dyDescent="0.3">
      <c r="A14" s="3" t="s">
        <v>60</v>
      </c>
      <c r="B14" s="4">
        <v>1998</v>
      </c>
      <c r="C14" s="4" t="s">
        <v>63</v>
      </c>
      <c r="D14" s="4">
        <v>6</v>
      </c>
      <c r="E14" s="4">
        <v>6</v>
      </c>
      <c r="F14" s="4">
        <v>6</v>
      </c>
      <c r="G14" s="74">
        <v>6</v>
      </c>
      <c r="H14" s="4">
        <v>6</v>
      </c>
      <c r="I14" s="19" t="s">
        <v>61</v>
      </c>
      <c r="J14" s="11">
        <v>44812</v>
      </c>
      <c r="K14" s="74">
        <f>SUM(D14*H14)</f>
        <v>36</v>
      </c>
      <c r="L14" s="1" t="s">
        <v>182</v>
      </c>
      <c r="N14" s="41" t="s">
        <v>18</v>
      </c>
      <c r="O14" s="6" t="s">
        <v>1</v>
      </c>
      <c r="P14" s="38">
        <v>10</v>
      </c>
    </row>
    <row r="15" spans="1:16" ht="13.5" thickBot="1" x14ac:dyDescent="0.35">
      <c r="A15" s="3" t="s">
        <v>62</v>
      </c>
      <c r="B15" s="4">
        <v>1998</v>
      </c>
      <c r="C15" s="4" t="s">
        <v>64</v>
      </c>
      <c r="D15" s="4">
        <v>8</v>
      </c>
      <c r="E15" s="4">
        <v>1</v>
      </c>
      <c r="F15" s="4">
        <v>1</v>
      </c>
      <c r="G15" s="74">
        <v>2</v>
      </c>
      <c r="H15" s="4">
        <v>2</v>
      </c>
      <c r="I15" s="19" t="s">
        <v>65</v>
      </c>
      <c r="J15" s="11">
        <v>44653</v>
      </c>
      <c r="K15" s="74">
        <f>SUM(D15*H15)</f>
        <v>16</v>
      </c>
      <c r="L15" s="1" t="s">
        <v>183</v>
      </c>
      <c r="N15" s="43"/>
      <c r="O15" s="7" t="s">
        <v>2</v>
      </c>
      <c r="P15" s="40"/>
    </row>
    <row r="16" spans="1:16" x14ac:dyDescent="0.3">
      <c r="A16" s="3" t="s">
        <v>68</v>
      </c>
      <c r="B16" s="4">
        <v>1998</v>
      </c>
      <c r="C16" s="4" t="s">
        <v>66</v>
      </c>
      <c r="D16" s="4">
        <v>4</v>
      </c>
      <c r="E16" s="74">
        <v>6</v>
      </c>
      <c r="F16" s="4">
        <v>4</v>
      </c>
      <c r="G16" s="4">
        <v>4</v>
      </c>
      <c r="H16" s="4">
        <v>6</v>
      </c>
      <c r="I16" s="19" t="s">
        <v>67</v>
      </c>
      <c r="J16" s="11">
        <v>44758</v>
      </c>
      <c r="K16" s="74">
        <f t="shared" ref="K15:K51" si="0">SUM(D16*H16)</f>
        <v>24</v>
      </c>
      <c r="L16" s="1" t="s">
        <v>184</v>
      </c>
      <c r="N16" s="41" t="s">
        <v>19</v>
      </c>
      <c r="O16" s="6" t="s">
        <v>3</v>
      </c>
      <c r="P16" s="38">
        <v>8</v>
      </c>
    </row>
    <row r="17" spans="1:16" x14ac:dyDescent="0.3">
      <c r="A17" s="3" t="s">
        <v>69</v>
      </c>
      <c r="B17" s="4">
        <v>1998</v>
      </c>
      <c r="C17" s="4" t="s">
        <v>64</v>
      </c>
      <c r="D17" s="4">
        <v>7</v>
      </c>
      <c r="E17" s="4">
        <v>6</v>
      </c>
      <c r="F17" s="4">
        <v>6</v>
      </c>
      <c r="G17" s="74">
        <v>8</v>
      </c>
      <c r="H17" s="4">
        <v>8</v>
      </c>
      <c r="I17" s="19" t="s">
        <v>70</v>
      </c>
      <c r="J17" s="11">
        <v>44782</v>
      </c>
      <c r="K17" s="74">
        <f t="shared" si="0"/>
        <v>56</v>
      </c>
      <c r="L17" s="1" t="s">
        <v>185</v>
      </c>
      <c r="N17" s="42"/>
      <c r="O17" s="6" t="s">
        <v>4</v>
      </c>
      <c r="P17" s="39"/>
    </row>
    <row r="18" spans="1:16" x14ac:dyDescent="0.3">
      <c r="A18" s="3" t="s">
        <v>71</v>
      </c>
      <c r="B18" s="4">
        <v>1998</v>
      </c>
      <c r="C18" s="4" t="s">
        <v>72</v>
      </c>
      <c r="D18" s="4">
        <v>8</v>
      </c>
      <c r="E18" s="4">
        <v>0</v>
      </c>
      <c r="F18" s="4">
        <v>2</v>
      </c>
      <c r="G18" s="74">
        <v>2</v>
      </c>
      <c r="H18" s="4">
        <v>2</v>
      </c>
      <c r="I18" s="19" t="s">
        <v>73</v>
      </c>
      <c r="J18" s="11">
        <v>44662</v>
      </c>
      <c r="K18" s="74">
        <f t="shared" si="0"/>
        <v>16</v>
      </c>
      <c r="L18" s="1" t="s">
        <v>187</v>
      </c>
      <c r="N18" s="42"/>
      <c r="O18" s="6" t="s">
        <v>5</v>
      </c>
      <c r="P18" s="39"/>
    </row>
    <row r="19" spans="1:16" ht="13.5" thickBot="1" x14ac:dyDescent="0.35">
      <c r="A19" s="3" t="s">
        <v>74</v>
      </c>
      <c r="B19" s="4">
        <v>1998</v>
      </c>
      <c r="C19" s="4" t="s">
        <v>75</v>
      </c>
      <c r="D19" s="4">
        <v>4</v>
      </c>
      <c r="E19" s="4">
        <v>2</v>
      </c>
      <c r="F19" s="4">
        <v>2</v>
      </c>
      <c r="G19" s="74">
        <v>8</v>
      </c>
      <c r="H19" s="4">
        <v>8</v>
      </c>
      <c r="I19" s="19" t="s">
        <v>70</v>
      </c>
      <c r="J19" s="11">
        <v>44819</v>
      </c>
      <c r="K19" s="74">
        <f t="shared" si="0"/>
        <v>32</v>
      </c>
      <c r="L19" s="1" t="s">
        <v>186</v>
      </c>
      <c r="N19" s="43"/>
      <c r="O19" s="7" t="s">
        <v>20</v>
      </c>
      <c r="P19" s="40"/>
    </row>
    <row r="20" spans="1:16" ht="13" customHeight="1" x14ac:dyDescent="0.3">
      <c r="A20" s="3" t="s">
        <v>76</v>
      </c>
      <c r="B20" s="4">
        <v>1998</v>
      </c>
      <c r="C20" s="4" t="s">
        <v>77</v>
      </c>
      <c r="D20" s="4">
        <v>4</v>
      </c>
      <c r="E20" s="4">
        <v>6</v>
      </c>
      <c r="F20" s="4">
        <v>4</v>
      </c>
      <c r="G20" s="74">
        <v>10</v>
      </c>
      <c r="H20" s="4">
        <v>10</v>
      </c>
      <c r="I20" s="19" t="s">
        <v>78</v>
      </c>
      <c r="J20" s="11">
        <v>44724</v>
      </c>
      <c r="K20" s="74">
        <f t="shared" si="0"/>
        <v>40</v>
      </c>
      <c r="L20" s="1" t="s">
        <v>188</v>
      </c>
      <c r="N20" s="41" t="s">
        <v>21</v>
      </c>
      <c r="O20" s="6" t="s">
        <v>6</v>
      </c>
      <c r="P20" s="38">
        <v>6</v>
      </c>
    </row>
    <row r="21" spans="1:16" x14ac:dyDescent="0.3">
      <c r="A21" s="3" t="s">
        <v>81</v>
      </c>
      <c r="B21" s="4">
        <v>1998</v>
      </c>
      <c r="C21" s="4" t="s">
        <v>80</v>
      </c>
      <c r="D21" s="4">
        <v>7</v>
      </c>
      <c r="E21" s="4">
        <v>2</v>
      </c>
      <c r="F21" s="4">
        <v>2</v>
      </c>
      <c r="G21" s="74">
        <v>2</v>
      </c>
      <c r="H21" s="4">
        <v>2</v>
      </c>
      <c r="I21" s="19" t="s">
        <v>79</v>
      </c>
      <c r="J21" s="11">
        <v>44655</v>
      </c>
      <c r="K21" s="74">
        <f t="shared" si="0"/>
        <v>14</v>
      </c>
      <c r="L21" s="1" t="s">
        <v>187</v>
      </c>
      <c r="N21" s="42"/>
      <c r="O21" s="6" t="s">
        <v>7</v>
      </c>
      <c r="P21" s="39"/>
    </row>
    <row r="22" spans="1:16" x14ac:dyDescent="0.3">
      <c r="A22" s="3" t="s">
        <v>174</v>
      </c>
      <c r="B22" s="4">
        <v>1998</v>
      </c>
      <c r="C22" s="4" t="s">
        <v>83</v>
      </c>
      <c r="D22" s="4">
        <v>2</v>
      </c>
      <c r="E22" s="4">
        <v>0</v>
      </c>
      <c r="F22" s="4">
        <v>0</v>
      </c>
      <c r="G22" s="74">
        <v>1</v>
      </c>
      <c r="H22" s="4">
        <v>1</v>
      </c>
      <c r="I22" s="73" t="s">
        <v>82</v>
      </c>
      <c r="J22" s="11">
        <v>44653</v>
      </c>
      <c r="K22" s="74">
        <f t="shared" si="0"/>
        <v>2</v>
      </c>
      <c r="L22" s="1" t="s">
        <v>187</v>
      </c>
      <c r="N22" s="42"/>
      <c r="O22" s="6" t="s">
        <v>8</v>
      </c>
      <c r="P22" s="39"/>
    </row>
    <row r="23" spans="1:16" x14ac:dyDescent="0.3">
      <c r="A23" s="3" t="s">
        <v>84</v>
      </c>
      <c r="B23" s="4">
        <v>1998</v>
      </c>
      <c r="C23" s="4" t="s">
        <v>86</v>
      </c>
      <c r="D23" s="4">
        <v>5</v>
      </c>
      <c r="E23" s="4">
        <v>0</v>
      </c>
      <c r="F23" s="4">
        <v>1</v>
      </c>
      <c r="G23" s="74">
        <v>2</v>
      </c>
      <c r="H23" s="4">
        <v>2</v>
      </c>
      <c r="I23" s="19" t="s">
        <v>85</v>
      </c>
      <c r="J23" s="11">
        <v>44655</v>
      </c>
      <c r="K23" s="74">
        <f t="shared" si="0"/>
        <v>10</v>
      </c>
      <c r="L23" s="1" t="s">
        <v>187</v>
      </c>
      <c r="N23" s="42"/>
      <c r="O23" s="6" t="s">
        <v>22</v>
      </c>
      <c r="P23" s="39"/>
    </row>
    <row r="24" spans="1:16" ht="13.5" thickBot="1" x14ac:dyDescent="0.35">
      <c r="A24" s="3" t="s">
        <v>179</v>
      </c>
      <c r="B24" s="4">
        <v>1998</v>
      </c>
      <c r="C24" s="4" t="s">
        <v>64</v>
      </c>
      <c r="D24" s="4">
        <v>8</v>
      </c>
      <c r="E24" s="4">
        <v>6</v>
      </c>
      <c r="F24" s="4">
        <v>4</v>
      </c>
      <c r="G24" s="74">
        <v>10</v>
      </c>
      <c r="H24" s="4">
        <v>10</v>
      </c>
      <c r="I24" s="19" t="s">
        <v>61</v>
      </c>
      <c r="J24" s="11">
        <v>44724</v>
      </c>
      <c r="K24" s="74">
        <f t="shared" si="0"/>
        <v>80</v>
      </c>
      <c r="L24" s="1" t="s">
        <v>188</v>
      </c>
      <c r="N24" s="43"/>
      <c r="O24" s="7" t="s">
        <v>9</v>
      </c>
      <c r="P24" s="40"/>
    </row>
    <row r="25" spans="1:16" x14ac:dyDescent="0.3">
      <c r="A25" s="3" t="s">
        <v>87</v>
      </c>
      <c r="B25" s="4">
        <v>1999</v>
      </c>
      <c r="C25" s="4" t="s">
        <v>88</v>
      </c>
      <c r="D25" s="4">
        <v>6</v>
      </c>
      <c r="E25" s="4">
        <v>2</v>
      </c>
      <c r="F25" s="4">
        <v>2</v>
      </c>
      <c r="G25" s="74">
        <v>2</v>
      </c>
      <c r="H25" s="4">
        <v>2</v>
      </c>
      <c r="I25" s="19" t="s">
        <v>89</v>
      </c>
      <c r="J25" s="11">
        <v>44654</v>
      </c>
      <c r="K25" s="4">
        <f t="shared" si="0"/>
        <v>12</v>
      </c>
      <c r="L25" s="1" t="s">
        <v>187</v>
      </c>
      <c r="N25" s="41" t="s">
        <v>23</v>
      </c>
      <c r="O25" s="6" t="s">
        <v>10</v>
      </c>
      <c r="P25" s="38">
        <v>4</v>
      </c>
    </row>
    <row r="26" spans="1:16" x14ac:dyDescent="0.3">
      <c r="A26" s="3" t="s">
        <v>90</v>
      </c>
      <c r="B26" s="4">
        <v>1999</v>
      </c>
      <c r="C26" s="4">
        <v>2011</v>
      </c>
      <c r="D26" s="4">
        <v>1</v>
      </c>
      <c r="E26" s="4">
        <v>2</v>
      </c>
      <c r="F26" s="74">
        <v>10</v>
      </c>
      <c r="G26" s="4">
        <v>4</v>
      </c>
      <c r="H26" s="4">
        <v>10</v>
      </c>
      <c r="I26" s="19" t="s">
        <v>91</v>
      </c>
      <c r="J26" s="11">
        <v>44696</v>
      </c>
      <c r="K26" s="4">
        <f t="shared" si="0"/>
        <v>10</v>
      </c>
      <c r="L26" s="1" t="s">
        <v>189</v>
      </c>
      <c r="N26" s="42"/>
      <c r="O26" s="6" t="s">
        <v>11</v>
      </c>
      <c r="P26" s="39"/>
    </row>
    <row r="27" spans="1:16" ht="13.5" thickBot="1" x14ac:dyDescent="0.35">
      <c r="A27" s="3" t="s">
        <v>92</v>
      </c>
      <c r="B27" s="4">
        <v>1999</v>
      </c>
      <c r="C27" s="4" t="s">
        <v>93</v>
      </c>
      <c r="D27" s="4">
        <v>5</v>
      </c>
      <c r="E27" s="4">
        <v>1</v>
      </c>
      <c r="F27" s="4">
        <v>2</v>
      </c>
      <c r="G27" s="74">
        <v>2</v>
      </c>
      <c r="H27" s="4">
        <v>2</v>
      </c>
      <c r="I27" s="19" t="s">
        <v>94</v>
      </c>
      <c r="J27" s="11">
        <v>44653</v>
      </c>
      <c r="K27" s="4">
        <f t="shared" si="0"/>
        <v>10</v>
      </c>
      <c r="L27" s="1" t="s">
        <v>187</v>
      </c>
      <c r="N27" s="43"/>
      <c r="O27" s="7" t="s">
        <v>12</v>
      </c>
      <c r="P27" s="40"/>
    </row>
    <row r="28" spans="1:16" x14ac:dyDescent="0.3">
      <c r="A28" s="3" t="s">
        <v>95</v>
      </c>
      <c r="B28" s="4">
        <v>1999</v>
      </c>
      <c r="C28" s="4" t="s">
        <v>96</v>
      </c>
      <c r="D28" s="4">
        <v>4</v>
      </c>
      <c r="E28" s="4">
        <v>0</v>
      </c>
      <c r="F28" s="4">
        <v>4</v>
      </c>
      <c r="G28" s="74">
        <v>2</v>
      </c>
      <c r="H28" s="4">
        <v>4</v>
      </c>
      <c r="I28" s="19" t="s">
        <v>97</v>
      </c>
      <c r="J28" s="11">
        <v>44744</v>
      </c>
      <c r="K28" s="4">
        <f t="shared" si="0"/>
        <v>16</v>
      </c>
      <c r="L28" s="1" t="s">
        <v>187</v>
      </c>
      <c r="N28" s="41" t="s">
        <v>24</v>
      </c>
      <c r="O28" s="6" t="s">
        <v>13</v>
      </c>
      <c r="P28" s="38">
        <v>2</v>
      </c>
    </row>
    <row r="29" spans="1:16" ht="13.5" thickBot="1" x14ac:dyDescent="0.35">
      <c r="A29" s="3" t="s">
        <v>98</v>
      </c>
      <c r="B29" s="4">
        <v>1999</v>
      </c>
      <c r="C29" s="4" t="s">
        <v>99</v>
      </c>
      <c r="D29" s="4">
        <v>6</v>
      </c>
      <c r="E29" s="4">
        <v>1</v>
      </c>
      <c r="F29" s="4">
        <v>1</v>
      </c>
      <c r="G29" s="74">
        <v>1</v>
      </c>
      <c r="H29" s="4">
        <v>1</v>
      </c>
      <c r="I29" s="73" t="s">
        <v>100</v>
      </c>
      <c r="J29" s="11">
        <v>44660</v>
      </c>
      <c r="K29" s="4">
        <f t="shared" si="0"/>
        <v>6</v>
      </c>
      <c r="L29" s="1" t="s">
        <v>187</v>
      </c>
      <c r="N29" s="43"/>
      <c r="O29" s="7" t="s">
        <v>14</v>
      </c>
      <c r="P29" s="40"/>
    </row>
    <row r="30" spans="1:16" ht="13" customHeight="1" x14ac:dyDescent="0.3">
      <c r="A30" s="3" t="s">
        <v>101</v>
      </c>
      <c r="B30" s="4">
        <v>1999</v>
      </c>
      <c r="C30" s="4" t="s">
        <v>96</v>
      </c>
      <c r="D30" s="4">
        <v>5</v>
      </c>
      <c r="E30" s="4">
        <v>6</v>
      </c>
      <c r="F30" s="4">
        <v>4</v>
      </c>
      <c r="G30" s="74">
        <v>6</v>
      </c>
      <c r="H30" s="4">
        <v>6</v>
      </c>
      <c r="I30" s="19" t="s">
        <v>61</v>
      </c>
      <c r="J30" s="11">
        <v>44812</v>
      </c>
      <c r="K30" s="4">
        <f t="shared" si="0"/>
        <v>30</v>
      </c>
      <c r="L30" s="1" t="s">
        <v>181</v>
      </c>
      <c r="N30" s="45" t="s">
        <v>25</v>
      </c>
      <c r="O30" s="47" t="s">
        <v>42</v>
      </c>
      <c r="P30" s="38">
        <v>1</v>
      </c>
    </row>
    <row r="31" spans="1:16" ht="13.5" thickBot="1" x14ac:dyDescent="0.35">
      <c r="A31" s="3" t="s">
        <v>102</v>
      </c>
      <c r="B31" s="4">
        <v>1999</v>
      </c>
      <c r="C31" s="4" t="s">
        <v>103</v>
      </c>
      <c r="D31" s="4">
        <v>8</v>
      </c>
      <c r="E31" s="4">
        <v>1</v>
      </c>
      <c r="F31" s="4">
        <v>1</v>
      </c>
      <c r="G31" s="74">
        <v>1</v>
      </c>
      <c r="H31" s="4">
        <v>1</v>
      </c>
      <c r="I31" s="73" t="s">
        <v>104</v>
      </c>
      <c r="J31" s="11">
        <v>44707</v>
      </c>
      <c r="K31" s="4">
        <f t="shared" si="0"/>
        <v>8</v>
      </c>
      <c r="L31" s="1" t="s">
        <v>187</v>
      </c>
      <c r="N31" s="46"/>
      <c r="O31" s="48"/>
      <c r="P31" s="40"/>
    </row>
    <row r="32" spans="1:16" x14ac:dyDescent="0.3">
      <c r="A32" s="3" t="s">
        <v>105</v>
      </c>
      <c r="B32" s="4">
        <v>2000</v>
      </c>
      <c r="C32" s="4">
        <v>2013</v>
      </c>
      <c r="D32" s="4">
        <v>1</v>
      </c>
      <c r="E32" s="4">
        <v>0</v>
      </c>
      <c r="F32" s="4">
        <v>1</v>
      </c>
      <c r="G32" s="74">
        <v>1</v>
      </c>
      <c r="H32" s="4">
        <v>1</v>
      </c>
      <c r="I32" s="73" t="s">
        <v>100</v>
      </c>
      <c r="J32" s="11">
        <v>44654</v>
      </c>
      <c r="K32" s="4">
        <f t="shared" si="0"/>
        <v>1</v>
      </c>
      <c r="L32" s="1" t="s">
        <v>187</v>
      </c>
      <c r="N32" s="12"/>
      <c r="O32" s="13"/>
      <c r="P32" s="14"/>
    </row>
    <row r="33" spans="1:16" x14ac:dyDescent="0.3">
      <c r="A33" s="3" t="s">
        <v>106</v>
      </c>
      <c r="B33" s="4">
        <v>2000</v>
      </c>
      <c r="C33" s="4" t="s">
        <v>107</v>
      </c>
      <c r="D33" s="4">
        <v>2</v>
      </c>
      <c r="E33" s="4">
        <v>1</v>
      </c>
      <c r="F33" s="4">
        <v>1</v>
      </c>
      <c r="G33" s="74">
        <v>2</v>
      </c>
      <c r="H33" s="4">
        <v>2</v>
      </c>
      <c r="I33" s="19" t="s">
        <v>79</v>
      </c>
      <c r="J33" s="11">
        <v>44655</v>
      </c>
      <c r="K33" s="4">
        <f t="shared" si="0"/>
        <v>4</v>
      </c>
      <c r="L33" s="1" t="s">
        <v>187</v>
      </c>
    </row>
    <row r="34" spans="1:16" x14ac:dyDescent="0.3">
      <c r="A34" s="3" t="s">
        <v>108</v>
      </c>
      <c r="B34" s="4">
        <v>2000</v>
      </c>
      <c r="C34" s="4" t="s">
        <v>109</v>
      </c>
      <c r="D34" s="4">
        <v>5</v>
      </c>
      <c r="E34" s="4">
        <v>10</v>
      </c>
      <c r="F34" s="4">
        <v>10</v>
      </c>
      <c r="G34" s="74">
        <v>10</v>
      </c>
      <c r="H34" s="4">
        <v>10</v>
      </c>
      <c r="I34" s="19" t="s">
        <v>110</v>
      </c>
      <c r="J34" s="11">
        <v>44598</v>
      </c>
      <c r="K34" s="4">
        <f t="shared" si="0"/>
        <v>50</v>
      </c>
      <c r="L34" s="1" t="s">
        <v>187</v>
      </c>
    </row>
    <row r="35" spans="1:16" ht="14" thickBot="1" x14ac:dyDescent="0.35">
      <c r="A35" s="3" t="s">
        <v>111</v>
      </c>
      <c r="B35" s="4">
        <v>2000</v>
      </c>
      <c r="C35" s="4" t="s">
        <v>112</v>
      </c>
      <c r="D35" s="4">
        <v>3</v>
      </c>
      <c r="E35" s="15">
        <v>2</v>
      </c>
      <c r="F35" s="15">
        <v>2</v>
      </c>
      <c r="G35" s="74">
        <v>2</v>
      </c>
      <c r="H35" s="4">
        <v>2</v>
      </c>
      <c r="I35" s="19" t="s">
        <v>113</v>
      </c>
      <c r="J35" s="11">
        <v>44653</v>
      </c>
      <c r="K35" s="4">
        <f t="shared" si="0"/>
        <v>6</v>
      </c>
      <c r="L35" s="1" t="s">
        <v>187</v>
      </c>
      <c r="N35" s="24" t="s">
        <v>50</v>
      </c>
      <c r="O35" s="25"/>
      <c r="P35" s="25"/>
    </row>
    <row r="36" spans="1:16" ht="13.5" thickBot="1" x14ac:dyDescent="0.35">
      <c r="A36" s="3" t="s">
        <v>114</v>
      </c>
      <c r="B36" s="4">
        <v>2000</v>
      </c>
      <c r="C36" s="4" t="s">
        <v>115</v>
      </c>
      <c r="D36" s="4">
        <v>4</v>
      </c>
      <c r="E36" s="15">
        <v>4</v>
      </c>
      <c r="F36" s="15">
        <v>4</v>
      </c>
      <c r="G36" s="74">
        <v>6</v>
      </c>
      <c r="H36" s="4">
        <v>6</v>
      </c>
      <c r="I36" s="19" t="s">
        <v>61</v>
      </c>
      <c r="J36" s="11">
        <v>44649</v>
      </c>
      <c r="K36" s="4">
        <f t="shared" si="0"/>
        <v>24</v>
      </c>
      <c r="L36" s="1" t="s">
        <v>181</v>
      </c>
      <c r="N36" s="26" t="s">
        <v>51</v>
      </c>
      <c r="O36" s="27"/>
      <c r="P36" s="28"/>
    </row>
    <row r="37" spans="1:16" x14ac:dyDescent="0.3">
      <c r="A37" s="2" t="s">
        <v>116</v>
      </c>
      <c r="B37" s="4">
        <v>2000</v>
      </c>
      <c r="C37" s="72">
        <v>2019</v>
      </c>
      <c r="D37" s="72">
        <v>1</v>
      </c>
      <c r="E37" s="15">
        <v>0</v>
      </c>
      <c r="F37" s="15">
        <v>0</v>
      </c>
      <c r="G37" s="74">
        <v>1</v>
      </c>
      <c r="H37" s="4">
        <v>1</v>
      </c>
      <c r="I37" s="73" t="s">
        <v>117</v>
      </c>
      <c r="J37" s="11">
        <v>44758</v>
      </c>
      <c r="K37" s="4">
        <f>SUM(D37*H37)</f>
        <v>1</v>
      </c>
      <c r="L37" s="1" t="s">
        <v>187</v>
      </c>
      <c r="N37" s="29" t="s">
        <v>52</v>
      </c>
      <c r="O37" s="30"/>
      <c r="P37" s="31"/>
    </row>
    <row r="38" spans="1:16" ht="13.5" thickBot="1" x14ac:dyDescent="0.35">
      <c r="A38" s="2" t="s">
        <v>118</v>
      </c>
      <c r="B38" s="4">
        <v>2000</v>
      </c>
      <c r="C38" s="4" t="s">
        <v>175</v>
      </c>
      <c r="D38" s="4">
        <v>8</v>
      </c>
      <c r="E38" s="15">
        <v>0</v>
      </c>
      <c r="F38" s="15">
        <v>0</v>
      </c>
      <c r="G38" s="74">
        <v>1</v>
      </c>
      <c r="H38" s="4">
        <v>1</v>
      </c>
      <c r="I38" s="73" t="s">
        <v>100</v>
      </c>
      <c r="J38" s="11">
        <v>44782</v>
      </c>
      <c r="K38" s="4">
        <f t="shared" si="0"/>
        <v>8</v>
      </c>
      <c r="L38" s="1" t="s">
        <v>187</v>
      </c>
      <c r="N38" s="29"/>
      <c r="O38" s="30"/>
      <c r="P38" s="31"/>
    </row>
    <row r="39" spans="1:16" ht="12.5" customHeight="1" x14ac:dyDescent="0.3">
      <c r="A39" s="2" t="s">
        <v>120</v>
      </c>
      <c r="B39" s="4">
        <v>2000</v>
      </c>
      <c r="C39" s="4" t="s">
        <v>175</v>
      </c>
      <c r="D39" s="72">
        <v>8</v>
      </c>
      <c r="E39" s="15">
        <v>0</v>
      </c>
      <c r="F39" s="15">
        <v>0</v>
      </c>
      <c r="G39" s="74">
        <v>1</v>
      </c>
      <c r="H39" s="4">
        <v>1</v>
      </c>
      <c r="I39" s="73" t="s">
        <v>119</v>
      </c>
      <c r="J39" s="11">
        <v>44662</v>
      </c>
      <c r="K39" s="4">
        <f t="shared" si="0"/>
        <v>8</v>
      </c>
      <c r="L39" s="1" t="s">
        <v>187</v>
      </c>
      <c r="N39" s="32" t="s">
        <v>53</v>
      </c>
      <c r="O39" s="33"/>
      <c r="P39" s="34"/>
    </row>
    <row r="40" spans="1:16" x14ac:dyDescent="0.3">
      <c r="A40" s="2" t="s">
        <v>121</v>
      </c>
      <c r="B40" s="4">
        <v>2000</v>
      </c>
      <c r="C40" s="4" t="s">
        <v>123</v>
      </c>
      <c r="D40" s="72">
        <v>6</v>
      </c>
      <c r="E40" s="15">
        <v>2</v>
      </c>
      <c r="F40" s="15">
        <v>2</v>
      </c>
      <c r="G40" s="74">
        <v>2</v>
      </c>
      <c r="H40" s="4">
        <v>2</v>
      </c>
      <c r="I40" s="19" t="s">
        <v>122</v>
      </c>
      <c r="J40" s="11">
        <v>44819</v>
      </c>
      <c r="K40" s="4">
        <f t="shared" si="0"/>
        <v>12</v>
      </c>
      <c r="L40" s="1" t="s">
        <v>187</v>
      </c>
      <c r="N40" s="29"/>
      <c r="O40" s="30"/>
      <c r="P40" s="31"/>
    </row>
    <row r="41" spans="1:16" ht="13.5" thickBot="1" x14ac:dyDescent="0.35">
      <c r="A41" s="2" t="s">
        <v>124</v>
      </c>
      <c r="B41" s="4">
        <v>2001</v>
      </c>
      <c r="C41" s="4" t="s">
        <v>125</v>
      </c>
      <c r="D41" s="4">
        <v>3</v>
      </c>
      <c r="E41" s="15">
        <v>1</v>
      </c>
      <c r="F41" s="15">
        <v>6</v>
      </c>
      <c r="G41" s="74">
        <v>6</v>
      </c>
      <c r="H41" s="72">
        <v>0</v>
      </c>
      <c r="I41" s="19" t="s">
        <v>126</v>
      </c>
      <c r="J41" s="11">
        <v>44724</v>
      </c>
      <c r="K41" s="72">
        <v>0</v>
      </c>
      <c r="L41" s="1" t="s">
        <v>190</v>
      </c>
      <c r="N41" s="35"/>
      <c r="O41" s="36"/>
      <c r="P41" s="37"/>
    </row>
    <row r="42" spans="1:16" ht="13" customHeight="1" x14ac:dyDescent="0.3">
      <c r="A42" s="2" t="s">
        <v>127</v>
      </c>
      <c r="B42" s="4">
        <v>2001</v>
      </c>
      <c r="C42" s="4" t="s">
        <v>93</v>
      </c>
      <c r="D42" s="4">
        <v>5</v>
      </c>
      <c r="E42" s="15">
        <v>0</v>
      </c>
      <c r="F42" s="15">
        <v>2</v>
      </c>
      <c r="G42" s="74">
        <v>1</v>
      </c>
      <c r="H42" s="4">
        <v>1</v>
      </c>
      <c r="I42" s="73" t="s">
        <v>128</v>
      </c>
      <c r="J42" s="11">
        <v>44655</v>
      </c>
      <c r="K42" s="4">
        <f t="shared" si="0"/>
        <v>5</v>
      </c>
      <c r="L42" s="1" t="s">
        <v>187</v>
      </c>
      <c r="N42" s="29" t="s">
        <v>54</v>
      </c>
      <c r="O42" s="30"/>
      <c r="P42" s="31"/>
    </row>
    <row r="43" spans="1:16" x14ac:dyDescent="0.3">
      <c r="A43" s="2" t="s">
        <v>129</v>
      </c>
      <c r="B43" s="4">
        <v>2001</v>
      </c>
      <c r="C43" s="4" t="s">
        <v>107</v>
      </c>
      <c r="D43" s="4">
        <v>2</v>
      </c>
      <c r="E43" s="15">
        <v>1</v>
      </c>
      <c r="F43" s="15">
        <v>1</v>
      </c>
      <c r="G43" s="74">
        <v>1</v>
      </c>
      <c r="H43" s="4">
        <v>1</v>
      </c>
      <c r="I43" s="73" t="s">
        <v>130</v>
      </c>
      <c r="J43" s="11">
        <v>44653</v>
      </c>
      <c r="K43" s="4">
        <f t="shared" si="0"/>
        <v>2</v>
      </c>
      <c r="L43" s="1" t="s">
        <v>187</v>
      </c>
      <c r="N43" s="29"/>
      <c r="O43" s="30"/>
      <c r="P43" s="31"/>
    </row>
    <row r="44" spans="1:16" x14ac:dyDescent="0.3">
      <c r="A44" s="2" t="s">
        <v>131</v>
      </c>
      <c r="B44" s="4">
        <v>2001</v>
      </c>
      <c r="C44" s="21">
        <v>2013</v>
      </c>
      <c r="D44" s="4">
        <v>1</v>
      </c>
      <c r="E44" s="15">
        <v>0</v>
      </c>
      <c r="F44" s="15">
        <v>1</v>
      </c>
      <c r="G44" s="74">
        <v>1</v>
      </c>
      <c r="H44" s="4">
        <v>1</v>
      </c>
      <c r="I44" s="73" t="s">
        <v>132</v>
      </c>
      <c r="J44" s="11">
        <v>44655</v>
      </c>
      <c r="K44" s="4">
        <f t="shared" si="0"/>
        <v>1</v>
      </c>
      <c r="L44" s="1" t="s">
        <v>187</v>
      </c>
      <c r="N44" s="29"/>
      <c r="O44" s="30"/>
      <c r="P44" s="31"/>
    </row>
    <row r="45" spans="1:16" ht="13.5" thickBot="1" x14ac:dyDescent="0.35">
      <c r="A45" s="2" t="s">
        <v>133</v>
      </c>
      <c r="B45" s="4">
        <v>2001</v>
      </c>
      <c r="C45" s="4" t="s">
        <v>135</v>
      </c>
      <c r="D45" s="4">
        <v>8</v>
      </c>
      <c r="E45" s="15">
        <v>1</v>
      </c>
      <c r="F45" s="15">
        <v>1</v>
      </c>
      <c r="G45" s="74">
        <v>2</v>
      </c>
      <c r="H45" s="4">
        <v>2</v>
      </c>
      <c r="I45" s="19" t="s">
        <v>134</v>
      </c>
      <c r="J45" s="11">
        <v>44724</v>
      </c>
      <c r="K45" s="4">
        <f t="shared" si="0"/>
        <v>16</v>
      </c>
      <c r="L45" s="1" t="s">
        <v>187</v>
      </c>
      <c r="N45" s="35"/>
      <c r="O45" s="36"/>
      <c r="P45" s="37"/>
    </row>
    <row r="46" spans="1:16" x14ac:dyDescent="0.3">
      <c r="A46" s="2" t="s">
        <v>136</v>
      </c>
      <c r="B46" s="4">
        <v>2001</v>
      </c>
      <c r="C46" s="21">
        <v>2013</v>
      </c>
      <c r="D46" s="4">
        <v>1</v>
      </c>
      <c r="E46" s="15">
        <v>1</v>
      </c>
      <c r="F46" s="15">
        <v>2</v>
      </c>
      <c r="G46" s="74">
        <v>1</v>
      </c>
      <c r="H46" s="4">
        <v>1</v>
      </c>
      <c r="I46" s="73" t="s">
        <v>137</v>
      </c>
      <c r="J46" s="11">
        <v>44654</v>
      </c>
      <c r="K46" s="4">
        <f t="shared" si="0"/>
        <v>1</v>
      </c>
      <c r="L46" s="1" t="s">
        <v>187</v>
      </c>
    </row>
    <row r="47" spans="1:16" ht="14.5" customHeight="1" x14ac:dyDescent="0.3">
      <c r="A47" s="2" t="s">
        <v>138</v>
      </c>
      <c r="B47" s="4">
        <v>2001</v>
      </c>
      <c r="C47" s="4" t="s">
        <v>83</v>
      </c>
      <c r="D47" s="4">
        <v>2</v>
      </c>
      <c r="E47" s="15">
        <v>1</v>
      </c>
      <c r="F47" s="15">
        <v>1</v>
      </c>
      <c r="G47" s="74">
        <v>2</v>
      </c>
      <c r="H47" s="4">
        <v>2</v>
      </c>
      <c r="I47" s="19" t="s">
        <v>73</v>
      </c>
      <c r="J47" s="11">
        <v>44696</v>
      </c>
      <c r="K47" s="4">
        <f t="shared" si="0"/>
        <v>4</v>
      </c>
      <c r="L47" s="1" t="s">
        <v>187</v>
      </c>
    </row>
    <row r="48" spans="1:16" x14ac:dyDescent="0.3">
      <c r="A48" s="2" t="s">
        <v>139</v>
      </c>
      <c r="B48" s="4">
        <v>2001</v>
      </c>
      <c r="C48" s="4" t="s">
        <v>140</v>
      </c>
      <c r="D48" s="4">
        <v>7</v>
      </c>
      <c r="E48" s="15">
        <v>1</v>
      </c>
      <c r="F48" s="15">
        <v>1</v>
      </c>
      <c r="G48" s="74">
        <v>4</v>
      </c>
      <c r="H48" s="4">
        <v>4</v>
      </c>
      <c r="I48" s="19" t="s">
        <v>141</v>
      </c>
      <c r="J48" s="11">
        <v>44653</v>
      </c>
      <c r="K48" s="4">
        <f t="shared" si="0"/>
        <v>28</v>
      </c>
      <c r="L48" s="1" t="s">
        <v>187</v>
      </c>
    </row>
    <row r="49" spans="1:12" x14ac:dyDescent="0.3">
      <c r="A49" s="2" t="s">
        <v>178</v>
      </c>
      <c r="B49" s="4">
        <v>2001</v>
      </c>
      <c r="C49" s="4" t="s">
        <v>142</v>
      </c>
      <c r="D49" s="4">
        <v>7</v>
      </c>
      <c r="E49" s="15">
        <v>1</v>
      </c>
      <c r="F49" s="75">
        <v>6</v>
      </c>
      <c r="G49" s="4">
        <v>2</v>
      </c>
      <c r="H49" s="4">
        <v>6</v>
      </c>
      <c r="I49" s="19" t="s">
        <v>143</v>
      </c>
      <c r="J49" s="11">
        <v>44653</v>
      </c>
      <c r="K49" s="4">
        <f t="shared" si="0"/>
        <v>42</v>
      </c>
      <c r="L49" s="1" t="s">
        <v>187</v>
      </c>
    </row>
    <row r="50" spans="1:12" x14ac:dyDescent="0.3">
      <c r="A50" s="2" t="s">
        <v>145</v>
      </c>
      <c r="B50" s="4">
        <v>2001</v>
      </c>
      <c r="C50" s="4" t="s">
        <v>144</v>
      </c>
      <c r="D50" s="4">
        <v>7</v>
      </c>
      <c r="E50" s="15">
        <v>1</v>
      </c>
      <c r="F50" s="15">
        <v>1</v>
      </c>
      <c r="G50" s="74">
        <v>1</v>
      </c>
      <c r="H50" s="4">
        <v>1</v>
      </c>
      <c r="I50" s="73" t="s">
        <v>137</v>
      </c>
      <c r="J50" s="11">
        <v>44744</v>
      </c>
      <c r="K50" s="4">
        <f t="shared" si="0"/>
        <v>7</v>
      </c>
      <c r="L50" s="1" t="s">
        <v>187</v>
      </c>
    </row>
    <row r="51" spans="1:12" x14ac:dyDescent="0.3">
      <c r="A51" s="2" t="s">
        <v>172</v>
      </c>
      <c r="B51" s="4">
        <v>2001</v>
      </c>
      <c r="C51" s="4" t="s">
        <v>99</v>
      </c>
      <c r="D51" s="4">
        <v>6</v>
      </c>
      <c r="E51" s="15">
        <v>4</v>
      </c>
      <c r="F51" s="15">
        <v>4</v>
      </c>
      <c r="G51" s="74">
        <v>4</v>
      </c>
      <c r="H51" s="4">
        <v>4</v>
      </c>
      <c r="I51" s="19" t="s">
        <v>173</v>
      </c>
      <c r="J51" s="11">
        <v>44750</v>
      </c>
      <c r="K51" s="4">
        <f t="shared" si="0"/>
        <v>24</v>
      </c>
      <c r="L51" s="1" t="s">
        <v>187</v>
      </c>
    </row>
    <row r="52" spans="1:12" x14ac:dyDescent="0.3">
      <c r="A52" s="2" t="s">
        <v>146</v>
      </c>
      <c r="B52" s="4">
        <v>2002</v>
      </c>
      <c r="C52" s="4" t="s">
        <v>147</v>
      </c>
      <c r="D52" s="4">
        <v>6</v>
      </c>
      <c r="E52" s="15">
        <v>1</v>
      </c>
      <c r="F52" s="15">
        <v>6</v>
      </c>
      <c r="G52" s="74">
        <v>6</v>
      </c>
      <c r="H52" s="4">
        <v>6</v>
      </c>
      <c r="I52" s="19" t="s">
        <v>148</v>
      </c>
      <c r="J52" s="11">
        <v>44660</v>
      </c>
      <c r="K52" s="4">
        <f t="shared" ref="K52:K65" si="1">SUM(D52*H52)</f>
        <v>36</v>
      </c>
      <c r="L52" s="1" t="s">
        <v>187</v>
      </c>
    </row>
    <row r="53" spans="1:12" x14ac:dyDescent="0.3">
      <c r="A53" s="2" t="s">
        <v>149</v>
      </c>
      <c r="B53" s="4">
        <v>2002</v>
      </c>
      <c r="C53" s="4" t="s">
        <v>150</v>
      </c>
      <c r="D53" s="4">
        <v>7</v>
      </c>
      <c r="E53" s="15">
        <v>1</v>
      </c>
      <c r="F53" s="15">
        <v>1</v>
      </c>
      <c r="G53" s="74">
        <v>4</v>
      </c>
      <c r="H53" s="4">
        <v>4</v>
      </c>
      <c r="I53" s="19" t="s">
        <v>91</v>
      </c>
      <c r="J53" s="11">
        <v>44812</v>
      </c>
      <c r="K53" s="4">
        <f t="shared" si="1"/>
        <v>28</v>
      </c>
      <c r="L53" s="1" t="s">
        <v>187</v>
      </c>
    </row>
    <row r="54" spans="1:12" x14ac:dyDescent="0.3">
      <c r="A54" s="2" t="s">
        <v>177</v>
      </c>
      <c r="B54" s="4">
        <v>2002</v>
      </c>
      <c r="C54" s="4" t="s">
        <v>151</v>
      </c>
      <c r="D54" s="4">
        <v>3</v>
      </c>
      <c r="E54" s="15">
        <v>0</v>
      </c>
      <c r="F54" s="15">
        <v>0</v>
      </c>
      <c r="G54" s="74">
        <v>1</v>
      </c>
      <c r="H54" s="4">
        <v>1</v>
      </c>
      <c r="I54" s="73" t="s">
        <v>130</v>
      </c>
      <c r="J54" s="11">
        <v>44707</v>
      </c>
      <c r="K54" s="4">
        <f t="shared" si="1"/>
        <v>3</v>
      </c>
      <c r="L54" s="1" t="s">
        <v>187</v>
      </c>
    </row>
    <row r="55" spans="1:12" x14ac:dyDescent="0.3">
      <c r="A55" s="2" t="s">
        <v>154</v>
      </c>
      <c r="B55" s="4">
        <v>2002</v>
      </c>
      <c r="C55" s="21" t="s">
        <v>180</v>
      </c>
      <c r="D55" s="72">
        <v>3</v>
      </c>
      <c r="E55" s="15">
        <v>0</v>
      </c>
      <c r="F55" s="15">
        <v>0</v>
      </c>
      <c r="G55" s="74">
        <v>1</v>
      </c>
      <c r="H55" s="4">
        <v>1</v>
      </c>
      <c r="I55" s="73" t="s">
        <v>130</v>
      </c>
      <c r="J55" s="11">
        <v>44774</v>
      </c>
      <c r="K55" s="4">
        <f t="shared" si="1"/>
        <v>3</v>
      </c>
      <c r="L55" s="1" t="s">
        <v>187</v>
      </c>
    </row>
    <row r="56" spans="1:12" x14ac:dyDescent="0.3">
      <c r="A56" s="2" t="s">
        <v>155</v>
      </c>
      <c r="B56" s="4">
        <v>2002</v>
      </c>
      <c r="C56" s="4" t="s">
        <v>144</v>
      </c>
      <c r="D56" s="4">
        <v>7</v>
      </c>
      <c r="E56" s="15">
        <v>6</v>
      </c>
      <c r="F56" s="15">
        <v>6</v>
      </c>
      <c r="G56" s="74">
        <v>6</v>
      </c>
      <c r="H56" s="4">
        <v>6</v>
      </c>
      <c r="I56" s="19" t="s">
        <v>156</v>
      </c>
      <c r="J56" s="11">
        <v>44583</v>
      </c>
      <c r="K56" s="4">
        <f t="shared" si="1"/>
        <v>42</v>
      </c>
      <c r="L56" s="1" t="s">
        <v>187</v>
      </c>
    </row>
    <row r="57" spans="1:12" x14ac:dyDescent="0.3">
      <c r="A57" s="2" t="s">
        <v>157</v>
      </c>
      <c r="B57" s="4">
        <v>2002</v>
      </c>
      <c r="C57" s="4" t="s">
        <v>152</v>
      </c>
      <c r="D57" s="72">
        <v>6</v>
      </c>
      <c r="E57" s="15">
        <v>0</v>
      </c>
      <c r="F57" s="15">
        <v>1</v>
      </c>
      <c r="G57" s="74">
        <v>6</v>
      </c>
      <c r="H57" s="4">
        <v>6</v>
      </c>
      <c r="I57" s="19" t="s">
        <v>128</v>
      </c>
      <c r="J57" s="11">
        <v>44767</v>
      </c>
      <c r="K57" s="4">
        <f t="shared" si="1"/>
        <v>36</v>
      </c>
      <c r="L57" s="1" t="s">
        <v>187</v>
      </c>
    </row>
    <row r="58" spans="1:12" x14ac:dyDescent="0.3">
      <c r="A58" s="2" t="s">
        <v>159</v>
      </c>
      <c r="B58" s="4">
        <v>2002</v>
      </c>
      <c r="C58" s="4" t="s">
        <v>153</v>
      </c>
      <c r="D58" s="4">
        <v>8</v>
      </c>
      <c r="E58" s="15">
        <v>0</v>
      </c>
      <c r="F58" s="15">
        <v>1</v>
      </c>
      <c r="G58" s="74">
        <v>1</v>
      </c>
      <c r="H58" s="4">
        <v>1</v>
      </c>
      <c r="I58" s="73" t="s">
        <v>158</v>
      </c>
      <c r="J58" s="11">
        <v>44821</v>
      </c>
      <c r="K58" s="4">
        <f t="shared" si="1"/>
        <v>8</v>
      </c>
      <c r="L58" s="1" t="s">
        <v>187</v>
      </c>
    </row>
    <row r="59" spans="1:12" x14ac:dyDescent="0.3">
      <c r="A59" s="2" t="s">
        <v>161</v>
      </c>
      <c r="B59" s="4">
        <v>2003</v>
      </c>
      <c r="C59" s="4" t="s">
        <v>107</v>
      </c>
      <c r="D59" s="4">
        <v>2</v>
      </c>
      <c r="E59" s="15"/>
      <c r="F59" s="15">
        <v>1</v>
      </c>
      <c r="G59" s="74">
        <v>1</v>
      </c>
      <c r="H59" s="4">
        <v>1</v>
      </c>
      <c r="I59" s="73" t="s">
        <v>158</v>
      </c>
      <c r="J59" s="11">
        <v>44653</v>
      </c>
      <c r="K59" s="4">
        <f t="shared" si="1"/>
        <v>2</v>
      </c>
      <c r="L59" s="1" t="s">
        <v>187</v>
      </c>
    </row>
    <row r="60" spans="1:12" x14ac:dyDescent="0.3">
      <c r="A60" s="2" t="s">
        <v>162</v>
      </c>
      <c r="B60" s="4">
        <v>2003</v>
      </c>
      <c r="C60" s="4" t="s">
        <v>176</v>
      </c>
      <c r="D60" s="4">
        <v>5</v>
      </c>
      <c r="E60" s="15">
        <v>0</v>
      </c>
      <c r="F60" s="15">
        <v>0</v>
      </c>
      <c r="G60" s="74">
        <v>1</v>
      </c>
      <c r="H60" s="4">
        <v>1</v>
      </c>
      <c r="I60" s="73" t="s">
        <v>160</v>
      </c>
      <c r="J60" s="11">
        <v>44787</v>
      </c>
      <c r="K60" s="4">
        <f t="shared" si="1"/>
        <v>5</v>
      </c>
      <c r="L60" s="1" t="s">
        <v>187</v>
      </c>
    </row>
    <row r="61" spans="1:12" x14ac:dyDescent="0.3">
      <c r="A61" s="2" t="s">
        <v>163</v>
      </c>
      <c r="B61" s="4">
        <v>2003</v>
      </c>
      <c r="C61" s="4" t="s">
        <v>176</v>
      </c>
      <c r="D61" s="4">
        <v>5</v>
      </c>
      <c r="E61" s="15">
        <v>0</v>
      </c>
      <c r="F61" s="15">
        <v>1</v>
      </c>
      <c r="G61" s="74">
        <v>1</v>
      </c>
      <c r="H61" s="4">
        <v>1</v>
      </c>
      <c r="I61" s="73" t="s">
        <v>132</v>
      </c>
      <c r="J61" s="11">
        <v>44661</v>
      </c>
      <c r="K61" s="4">
        <f t="shared" si="1"/>
        <v>5</v>
      </c>
      <c r="L61" s="1" t="s">
        <v>187</v>
      </c>
    </row>
    <row r="62" spans="1:12" x14ac:dyDescent="0.3">
      <c r="A62" s="2" t="s">
        <v>164</v>
      </c>
      <c r="B62" s="4">
        <v>2004</v>
      </c>
      <c r="C62" s="4" t="s">
        <v>165</v>
      </c>
      <c r="D62" s="4">
        <v>7</v>
      </c>
      <c r="E62" s="15">
        <v>0</v>
      </c>
      <c r="F62" s="15">
        <v>0</v>
      </c>
      <c r="G62" s="74">
        <v>2</v>
      </c>
      <c r="H62" s="4">
        <v>2</v>
      </c>
      <c r="I62" s="19" t="s">
        <v>134</v>
      </c>
      <c r="J62" s="11">
        <v>44766</v>
      </c>
      <c r="K62" s="4">
        <f t="shared" si="1"/>
        <v>14</v>
      </c>
      <c r="L62" s="1" t="s">
        <v>187</v>
      </c>
    </row>
    <row r="63" spans="1:12" x14ac:dyDescent="0.3">
      <c r="A63" s="2" t="s">
        <v>166</v>
      </c>
      <c r="B63" s="4">
        <v>2004</v>
      </c>
      <c r="C63" s="4" t="s">
        <v>168</v>
      </c>
      <c r="D63" s="4">
        <v>6</v>
      </c>
      <c r="E63" s="15">
        <v>0</v>
      </c>
      <c r="F63" s="15">
        <v>0</v>
      </c>
      <c r="G63" s="74">
        <v>2</v>
      </c>
      <c r="H63" s="4">
        <v>2</v>
      </c>
      <c r="I63" s="19" t="s">
        <v>134</v>
      </c>
      <c r="J63" s="11">
        <v>44653</v>
      </c>
      <c r="K63" s="4">
        <f t="shared" si="1"/>
        <v>12</v>
      </c>
      <c r="L63" s="1" t="s">
        <v>187</v>
      </c>
    </row>
    <row r="64" spans="1:12" x14ac:dyDescent="0.3">
      <c r="A64" s="2" t="s">
        <v>169</v>
      </c>
      <c r="B64" s="4">
        <v>2005</v>
      </c>
      <c r="C64" s="4" t="s">
        <v>170</v>
      </c>
      <c r="D64" s="4">
        <v>6</v>
      </c>
      <c r="E64" s="15">
        <v>0</v>
      </c>
      <c r="F64" s="15">
        <v>0</v>
      </c>
      <c r="G64" s="74">
        <v>2</v>
      </c>
      <c r="H64" s="4">
        <v>2</v>
      </c>
      <c r="I64" s="19" t="s">
        <v>134</v>
      </c>
      <c r="J64" s="11">
        <v>44661</v>
      </c>
      <c r="K64" s="4">
        <f t="shared" si="1"/>
        <v>12</v>
      </c>
      <c r="L64" s="1" t="s">
        <v>187</v>
      </c>
    </row>
    <row r="65" spans="1:12" x14ac:dyDescent="0.3">
      <c r="A65" s="2" t="s">
        <v>171</v>
      </c>
      <c r="B65" s="4">
        <v>2006</v>
      </c>
      <c r="C65" s="4" t="s">
        <v>167</v>
      </c>
      <c r="D65" s="4">
        <v>5</v>
      </c>
      <c r="E65" s="15">
        <v>0</v>
      </c>
      <c r="F65" s="15">
        <v>0</v>
      </c>
      <c r="G65" s="74">
        <v>2</v>
      </c>
      <c r="H65" s="4">
        <v>2</v>
      </c>
      <c r="I65" s="19" t="s">
        <v>134</v>
      </c>
      <c r="J65" s="11">
        <v>44766</v>
      </c>
      <c r="K65" s="4">
        <f t="shared" si="1"/>
        <v>10</v>
      </c>
      <c r="L65" s="1" t="s">
        <v>187</v>
      </c>
    </row>
    <row r="66" spans="1:12" x14ac:dyDescent="0.3">
      <c r="A66" s="2"/>
      <c r="B66" s="2"/>
      <c r="C66" s="2"/>
      <c r="D66" s="4"/>
      <c r="E66" s="15"/>
      <c r="F66" s="15"/>
      <c r="G66" s="15"/>
      <c r="H66" s="15"/>
      <c r="I66" s="19"/>
      <c r="J66" s="15"/>
      <c r="K66" s="4"/>
    </row>
    <row r="67" spans="1:12" x14ac:dyDescent="0.3">
      <c r="A67" s="2"/>
      <c r="B67" s="2"/>
      <c r="C67" s="2"/>
      <c r="D67" s="2"/>
      <c r="E67" s="15"/>
      <c r="F67" s="15"/>
      <c r="G67" s="15"/>
      <c r="H67" s="15"/>
      <c r="I67" s="19"/>
      <c r="J67" s="16"/>
      <c r="K67" s="4"/>
    </row>
    <row r="68" spans="1:12" x14ac:dyDescent="0.3">
      <c r="A68" s="2"/>
      <c r="B68" s="2"/>
      <c r="C68" s="2"/>
      <c r="D68" s="2"/>
      <c r="E68" s="15"/>
      <c r="F68" s="15"/>
      <c r="G68" s="15"/>
      <c r="H68" s="15"/>
      <c r="I68" s="19"/>
      <c r="J68" s="16"/>
      <c r="K68" s="4"/>
    </row>
    <row r="69" spans="1:12" x14ac:dyDescent="0.3">
      <c r="A69" s="2"/>
      <c r="B69" s="2"/>
      <c r="C69" s="2"/>
      <c r="D69" s="2"/>
      <c r="E69" s="15"/>
      <c r="F69" s="15"/>
      <c r="G69" s="15"/>
      <c r="H69" s="15"/>
      <c r="I69" s="19"/>
      <c r="J69" s="16"/>
      <c r="K69" s="4"/>
    </row>
    <row r="71" spans="1:12" x14ac:dyDescent="0.3">
      <c r="J71" s="17" t="s">
        <v>39</v>
      </c>
      <c r="K71" s="17">
        <f>SUM(K14:K70)</f>
        <v>878</v>
      </c>
    </row>
    <row r="72" spans="1:12" x14ac:dyDescent="0.3">
      <c r="J72" s="44" t="s">
        <v>40</v>
      </c>
      <c r="K72" s="44">
        <f>SUM(1.8*K71)</f>
        <v>1580.4</v>
      </c>
    </row>
    <row r="73" spans="1:12" x14ac:dyDescent="0.3">
      <c r="J73" s="44"/>
      <c r="K73" s="44"/>
    </row>
  </sheetData>
  <mergeCells count="38"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  <mergeCell ref="A10:K10"/>
    <mergeCell ref="A6:K6"/>
    <mergeCell ref="A7:K7"/>
    <mergeCell ref="A8:K8"/>
    <mergeCell ref="A9:K9"/>
    <mergeCell ref="N42:P45"/>
    <mergeCell ref="J72:J73"/>
    <mergeCell ref="K72:K73"/>
    <mergeCell ref="P25:P27"/>
    <mergeCell ref="P28:P29"/>
    <mergeCell ref="N25:N27"/>
    <mergeCell ref="N28:N29"/>
    <mergeCell ref="N30:N31"/>
    <mergeCell ref="O30:O31"/>
    <mergeCell ref="P30:P31"/>
    <mergeCell ref="O4:P4"/>
    <mergeCell ref="N35:P35"/>
    <mergeCell ref="N36:P36"/>
    <mergeCell ref="N37:P38"/>
    <mergeCell ref="N39:P41"/>
    <mergeCell ref="P20:P24"/>
    <mergeCell ref="N20:N24"/>
  </mergeCells>
  <pageMargins left="0.7" right="0.7" top="0.75" bottom="0.75" header="0.3" footer="0.3"/>
  <pageSetup paperSize="9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cp:lastPrinted>2022-10-25T15:17:57Z</cp:lastPrinted>
  <dcterms:created xsi:type="dcterms:W3CDTF">2021-11-19T17:50:42Z</dcterms:created>
  <dcterms:modified xsi:type="dcterms:W3CDTF">2022-11-19T20:26:18Z</dcterms:modified>
</cp:coreProperties>
</file>